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итт\Desktop\"/>
    </mc:Choice>
  </mc:AlternateContent>
  <bookViews>
    <workbookView xWindow="0" yWindow="0" windowWidth="19200" windowHeight="11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1" l="1"/>
  <c r="A109" i="1" l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0" i="1"/>
  <c r="A60" i="1"/>
  <c r="J59" i="1"/>
  <c r="I59" i="1"/>
  <c r="H59" i="1"/>
  <c r="F59" i="1"/>
  <c r="B50" i="1"/>
  <c r="A50" i="1"/>
  <c r="J49" i="1"/>
  <c r="I49" i="1"/>
  <c r="H49" i="1"/>
  <c r="G49" i="1"/>
  <c r="F49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2" i="1" l="1"/>
  <c r="F99" i="1"/>
  <c r="H80" i="1"/>
  <c r="G80" i="1"/>
  <c r="J158" i="1"/>
  <c r="H138" i="1"/>
  <c r="G99" i="1"/>
  <c r="F80" i="1"/>
  <c r="I80" i="1"/>
  <c r="G60" i="1"/>
  <c r="I60" i="1"/>
  <c r="J60" i="1"/>
  <c r="H99" i="1"/>
  <c r="I138" i="1"/>
  <c r="I99" i="1"/>
  <c r="G119" i="1"/>
  <c r="J138" i="1"/>
  <c r="F60" i="1"/>
  <c r="J99" i="1"/>
  <c r="H119" i="1"/>
  <c r="I119" i="1"/>
  <c r="F42" i="1"/>
  <c r="H60" i="1"/>
  <c r="J80" i="1"/>
  <c r="J119" i="1"/>
  <c r="G42" i="1"/>
  <c r="H42" i="1"/>
  <c r="J42" i="1"/>
  <c r="G198" i="1"/>
  <c r="H198" i="1"/>
  <c r="G178" i="1"/>
  <c r="I198" i="1"/>
  <c r="H178" i="1"/>
  <c r="J198" i="1"/>
  <c r="G158" i="1"/>
  <c r="I178" i="1"/>
  <c r="H158" i="1"/>
  <c r="J178" i="1"/>
  <c r="G138" i="1"/>
  <c r="I158" i="1"/>
  <c r="F119" i="1"/>
  <c r="F138" i="1"/>
  <c r="F158" i="1"/>
  <c r="F178" i="1"/>
  <c r="F198" i="1"/>
  <c r="I24" i="1"/>
  <c r="F24" i="1"/>
  <c r="J24" i="1"/>
  <c r="H24" i="1"/>
  <c r="G24" i="1"/>
  <c r="G199" i="1" l="1"/>
  <c r="F199" i="1"/>
  <c r="H199" i="1"/>
  <c r="J199" i="1"/>
  <c r="I199" i="1"/>
</calcChain>
</file>

<file path=xl/sharedStrings.xml><?xml version="1.0" encoding="utf-8"?>
<sst xmlns="http://schemas.openxmlformats.org/spreadsheetml/2006/main" count="325" uniqueCount="101">
  <si>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</si>
  <si>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</si>
  <si>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</si>
  <si>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</si>
  <si>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</si>
  <si>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</si>
  <si>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</si>
  <si>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</si>
  <si>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</si>
  <si>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</si>
  <si>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</si>
  <si>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</si>
  <si>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</si>
  <si>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</si>
  <si>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</si>
  <si>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</si>
  <si>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</si>
  <si>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</si>
  <si>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</si>
  <si>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</si>
  <si>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</si>
  <si>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</si>
  <si>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</si>
  <si>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</si>
  <si>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</si>
  <si>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</si>
  <si>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</si>
  <si>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</si>
  <si>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</si>
  <si>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</si>
  <si>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</si>
  <si>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</si>
  <si>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</si>
  <si>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</si>
  <si>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</si>
  <si>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МУП "Комбинат питания"</t>
  </si>
  <si>
    <t>Мишкарев А.Б.</t>
  </si>
  <si>
    <t>Тефтели в соусе</t>
  </si>
  <si>
    <t>Каша гречневая</t>
  </si>
  <si>
    <t>Кефир с сахаром</t>
  </si>
  <si>
    <t>Пшеничный</t>
  </si>
  <si>
    <t>Чай с сахаром и молоком</t>
  </si>
  <si>
    <t>Каша перловая с овощами и мясом</t>
  </si>
  <si>
    <t>Компот из кураги</t>
  </si>
  <si>
    <t>Ржано - пшеничный</t>
  </si>
  <si>
    <t>Пастила фруктовая</t>
  </si>
  <si>
    <t>Котлета"Детская"</t>
  </si>
  <si>
    <t>Рагу овощное</t>
  </si>
  <si>
    <t>Суп-пюре из картофеля, с сухариками</t>
  </si>
  <si>
    <t>Капуста тушеная</t>
  </si>
  <si>
    <t>Компот из смеси сухофруктов</t>
  </si>
  <si>
    <t>54-7хн</t>
  </si>
  <si>
    <t>Гуляш</t>
  </si>
  <si>
    <t>Макароны отварные</t>
  </si>
  <si>
    <t>Фишболы в сметанном соусе</t>
  </si>
  <si>
    <t>Картофельное пюре</t>
  </si>
  <si>
    <t>Напиток из плодов шиповника</t>
  </si>
  <si>
    <t>Пряники</t>
  </si>
  <si>
    <t>Каша молочная пшенная с курагой, со сливочным маслом</t>
  </si>
  <si>
    <t>Бутерброд горячий с сыром и маслом сливочным</t>
  </si>
  <si>
    <t>54-8к</t>
  </si>
  <si>
    <t>Какао на цельном молоке (140/7/2)</t>
  </si>
  <si>
    <t>Сок фруктовый т/п</t>
  </si>
  <si>
    <t>Котлета куриная</t>
  </si>
  <si>
    <t>Каша молочная рисовая, с маслом сливочным</t>
  </si>
  <si>
    <t>Кофейный напиток на цельном молоке (4/10/160)</t>
  </si>
  <si>
    <t>Запеканка карофельная с мясом, со сливочным маслом (ШК)</t>
  </si>
  <si>
    <t>Маринад овощной с томатом</t>
  </si>
  <si>
    <t>Шницель натуральный</t>
  </si>
  <si>
    <t>Компот "Фруктово-ягодный"</t>
  </si>
  <si>
    <t>54-4хн</t>
  </si>
  <si>
    <t>Рыба тушеная в томате с овощами</t>
  </si>
  <si>
    <t>Рис припущенный</t>
  </si>
  <si>
    <t>Щи по-Уральски (с крупой), со сметаной</t>
  </si>
  <si>
    <t>6.42</t>
  </si>
  <si>
    <t>Рассольник ленинградский</t>
  </si>
  <si>
    <t>Поджарка из рыбы</t>
  </si>
  <si>
    <t>Суп куриный с вермишелью</t>
  </si>
  <si>
    <t>Чай с сахаром</t>
  </si>
  <si>
    <t>Картофель отварной в молоке, с сыром</t>
  </si>
  <si>
    <t>Сок фруктовый разливной</t>
  </si>
  <si>
    <t>Жаркое с мясом</t>
  </si>
  <si>
    <t>Борщ с капустой, картофелем, со сметаной</t>
  </si>
  <si>
    <t>Мясо тушеное в сметанном соусе</t>
  </si>
  <si>
    <t>Пюре из бобовых</t>
  </si>
  <si>
    <t>Вафли(2 шт)</t>
  </si>
  <si>
    <t>Щи из свежей капусты с картофелем , со сметаной</t>
  </si>
  <si>
    <t>Гречетто с мясом</t>
  </si>
  <si>
    <t>Суп картофельный с бобовыми и сухариками</t>
  </si>
  <si>
    <t>Рыба зепеченая " Солнышко"</t>
  </si>
  <si>
    <t>Суп-пюре из разных овощей с сухариками</t>
  </si>
  <si>
    <t>Какао на цельном молоке</t>
  </si>
  <si>
    <t>Нагетсы "Детские"</t>
  </si>
  <si>
    <t>Суп из овощей, со сметаной</t>
  </si>
  <si>
    <t>Каша "Дружба", со сливочным маслом</t>
  </si>
  <si>
    <t>15.1</t>
  </si>
  <si>
    <t>15.2</t>
  </si>
  <si>
    <t>Компот из черной смородины</t>
  </si>
  <si>
    <t>Борщ сибирский со сметаной</t>
  </si>
  <si>
    <t>Плов с говядиной</t>
  </si>
  <si>
    <t>МБОУг. Кургана  "Лицей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</si>
</sst>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3" t="s">
        <v>100</v>
      </c>
      <c r="D1" s="64"/>
      <c r="E1" s="64"/>
      <c r="F1" s="13" t="s">
        <v>16</v>
      </c>
      <c r="G1" s="2" t="s">
        <v>17</v>
      </c>
      <c r="H1" s="65" t="s">
        <v>35</v>
      </c>
      <c r="I1" s="65"/>
      <c r="J1" s="65"/>
      <c r="K1" s="65"/>
    </row>
    <row r="2" spans="1:11" ht="18" x14ac:dyDescent="0.2">
      <c r="A2" s="35" t="s">
        <v>6</v>
      </c>
      <c r="C2" s="2"/>
      <c r="G2" s="2" t="s">
        <v>18</v>
      </c>
      <c r="H2" s="65" t="s">
        <v>36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6">
        <v>45238</v>
      </c>
      <c r="I3" s="67"/>
      <c r="J3" s="67"/>
      <c r="K3" s="67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1">
        <v>1</v>
      </c>
      <c r="B6" s="61">
        <v>1</v>
      </c>
      <c r="C6" s="22" t="s">
        <v>20</v>
      </c>
      <c r="D6" s="5" t="s">
        <v>21</v>
      </c>
      <c r="E6" s="39" t="s">
        <v>37</v>
      </c>
      <c r="F6" s="40">
        <v>120</v>
      </c>
      <c r="G6" s="40">
        <v>10.1</v>
      </c>
      <c r="H6" s="40">
        <v>12</v>
      </c>
      <c r="I6" s="40">
        <v>6.5</v>
      </c>
      <c r="J6" s="40">
        <v>174.4</v>
      </c>
      <c r="K6" s="41">
        <v>462</v>
      </c>
    </row>
    <row r="7" spans="1:11" ht="15" x14ac:dyDescent="0.25">
      <c r="A7" s="23"/>
      <c r="B7" s="16"/>
      <c r="C7" s="11"/>
      <c r="D7" s="6"/>
      <c r="E7" s="42" t="s">
        <v>38</v>
      </c>
      <c r="F7" s="43">
        <v>150</v>
      </c>
      <c r="G7" s="43">
        <v>3.02</v>
      </c>
      <c r="H7" s="43">
        <v>2</v>
      </c>
      <c r="I7" s="43">
        <v>33.299999999999997</v>
      </c>
      <c r="J7" s="43">
        <v>163.28</v>
      </c>
      <c r="K7" s="44">
        <v>508</v>
      </c>
    </row>
    <row r="8" spans="1:11" ht="15" x14ac:dyDescent="0.25">
      <c r="A8" s="23"/>
      <c r="B8" s="16"/>
      <c r="C8" s="11"/>
      <c r="D8" s="7" t="s">
        <v>30</v>
      </c>
      <c r="E8" s="42" t="s">
        <v>39</v>
      </c>
      <c r="F8" s="43">
        <v>210</v>
      </c>
      <c r="G8" s="43">
        <v>5.6</v>
      </c>
      <c r="H8" s="43">
        <v>6.4</v>
      </c>
      <c r="I8" s="43">
        <v>18.190000000000001</v>
      </c>
      <c r="J8" s="43">
        <v>152.76</v>
      </c>
      <c r="K8" s="44">
        <v>698</v>
      </c>
    </row>
    <row r="9" spans="1:11" ht="15" x14ac:dyDescent="0.25">
      <c r="A9" s="23"/>
      <c r="B9" s="16"/>
      <c r="C9" s="11"/>
      <c r="D9" s="7" t="s">
        <v>23</v>
      </c>
      <c r="E9" s="42" t="s">
        <v>40</v>
      </c>
      <c r="F9" s="43">
        <v>20</v>
      </c>
      <c r="G9" s="43">
        <v>1.53</v>
      </c>
      <c r="H9" s="43">
        <v>0.16</v>
      </c>
      <c r="I9" s="43">
        <v>9.7200000000000006</v>
      </c>
      <c r="J9" s="43">
        <v>46.44</v>
      </c>
      <c r="K9" s="59" t="s">
        <v>96</v>
      </c>
    </row>
    <row r="10" spans="1:11" ht="15" x14ac:dyDescent="0.25">
      <c r="A10" s="23"/>
      <c r="B10" s="16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20.25</v>
      </c>
      <c r="H13" s="20">
        <f t="shared" si="0"/>
        <v>20.56</v>
      </c>
      <c r="I13" s="20">
        <f t="shared" si="0"/>
        <v>67.709999999999994</v>
      </c>
      <c r="J13" s="20">
        <f t="shared" si="0"/>
        <v>536.88</v>
      </c>
      <c r="K13" s="25"/>
    </row>
    <row r="14" spans="1:11" ht="15" x14ac:dyDescent="0.25">
      <c r="A14" s="26">
        <f>A6</f>
        <v>1</v>
      </c>
      <c r="B14" s="60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6"/>
      <c r="C15" s="11"/>
      <c r="D15" s="7" t="s">
        <v>27</v>
      </c>
      <c r="E15" s="49" t="s">
        <v>73</v>
      </c>
      <c r="F15" s="43">
        <v>205</v>
      </c>
      <c r="G15" s="43">
        <v>2.12</v>
      </c>
      <c r="H15" s="43">
        <v>3.1</v>
      </c>
      <c r="I15" s="43">
        <v>17.399999999999999</v>
      </c>
      <c r="J15" s="43">
        <v>105.98</v>
      </c>
      <c r="K15" s="48">
        <v>128</v>
      </c>
    </row>
    <row r="16" spans="1:11" ht="15" x14ac:dyDescent="0.25">
      <c r="A16" s="23"/>
      <c r="B16" s="16"/>
      <c r="C16" s="11"/>
      <c r="D16" s="7" t="s">
        <v>28</v>
      </c>
      <c r="E16" s="49" t="s">
        <v>42</v>
      </c>
      <c r="F16" s="47">
        <v>240</v>
      </c>
      <c r="G16" s="47">
        <v>19.96</v>
      </c>
      <c r="H16" s="47">
        <v>20.5</v>
      </c>
      <c r="I16" s="47">
        <v>39.799999999999997</v>
      </c>
      <c r="J16" s="47">
        <v>423.54</v>
      </c>
      <c r="K16" s="54" t="s">
        <v>74</v>
      </c>
    </row>
    <row r="17" spans="1:11" ht="15" x14ac:dyDescent="0.25">
      <c r="A17" s="23"/>
      <c r="B17" s="16"/>
      <c r="C17" s="11"/>
      <c r="D17" s="7" t="s">
        <v>29</v>
      </c>
      <c r="E17" s="49"/>
      <c r="F17" s="47"/>
      <c r="G17" s="47"/>
      <c r="H17" s="47"/>
      <c r="I17" s="47"/>
      <c r="J17" s="47"/>
      <c r="K17" s="48"/>
    </row>
    <row r="18" spans="1:11" ht="15" x14ac:dyDescent="0.25">
      <c r="A18" s="23"/>
      <c r="B18" s="16"/>
      <c r="C18" s="11"/>
      <c r="D18" s="7" t="s">
        <v>30</v>
      </c>
      <c r="E18" s="49" t="s">
        <v>43</v>
      </c>
      <c r="F18" s="47">
        <v>200</v>
      </c>
      <c r="G18" s="47">
        <v>1.1399999999999999</v>
      </c>
      <c r="H18" s="47"/>
      <c r="I18" s="47">
        <v>19.899999999999999</v>
      </c>
      <c r="J18" s="47">
        <v>84.16</v>
      </c>
      <c r="K18" s="48">
        <v>638</v>
      </c>
    </row>
    <row r="19" spans="1:11" ht="15" x14ac:dyDescent="0.25">
      <c r="A19" s="23"/>
      <c r="B19" s="16"/>
      <c r="C19" s="11"/>
      <c r="D19" s="7" t="s">
        <v>31</v>
      </c>
      <c r="E19" s="49" t="s">
        <v>40</v>
      </c>
      <c r="F19" s="47">
        <v>30</v>
      </c>
      <c r="G19" s="47">
        <v>2.2999999999999998</v>
      </c>
      <c r="H19" s="47">
        <v>0.24</v>
      </c>
      <c r="I19" s="47">
        <v>14.6</v>
      </c>
      <c r="J19" s="47">
        <v>69.760000000000005</v>
      </c>
      <c r="K19" s="54" t="s">
        <v>96</v>
      </c>
    </row>
    <row r="20" spans="1:11" ht="15" x14ac:dyDescent="0.25">
      <c r="A20" s="23"/>
      <c r="B20" s="16"/>
      <c r="C20" s="11"/>
      <c r="D20" s="7" t="s">
        <v>32</v>
      </c>
      <c r="E20" s="49" t="s">
        <v>44</v>
      </c>
      <c r="F20" s="47">
        <v>25</v>
      </c>
      <c r="G20" s="47">
        <v>1.83</v>
      </c>
      <c r="H20" s="47">
        <v>0.33</v>
      </c>
      <c r="I20" s="47">
        <v>8.8800000000000008</v>
      </c>
      <c r="J20" s="47">
        <v>45.81</v>
      </c>
      <c r="K20" s="54" t="s">
        <v>95</v>
      </c>
    </row>
    <row r="21" spans="1:11" ht="15" x14ac:dyDescent="0.25">
      <c r="A21" s="23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27.35</v>
      </c>
      <c r="H23" s="20">
        <f t="shared" si="1"/>
        <v>24.169999999999998</v>
      </c>
      <c r="I23" s="20">
        <f t="shared" si="1"/>
        <v>100.57999999999998</v>
      </c>
      <c r="J23" s="20">
        <f t="shared" si="1"/>
        <v>729.25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1200</v>
      </c>
      <c r="G24" s="32">
        <f t="shared" ref="G24:J24" si="2">G13+G23</f>
        <v>47.6</v>
      </c>
      <c r="H24" s="32">
        <f t="shared" si="2"/>
        <v>44.73</v>
      </c>
      <c r="I24" s="32">
        <f t="shared" si="2"/>
        <v>168.28999999999996</v>
      </c>
      <c r="J24" s="32">
        <f t="shared" si="2"/>
        <v>1266.1300000000001</v>
      </c>
      <c r="K24" s="32"/>
    </row>
    <row r="25" spans="1:11" ht="15" x14ac:dyDescent="0.25">
      <c r="A25" s="15">
        <v>1</v>
      </c>
      <c r="B25" s="62">
        <v>2</v>
      </c>
      <c r="C25" s="22" t="s">
        <v>20</v>
      </c>
      <c r="D25" s="5" t="s">
        <v>21</v>
      </c>
      <c r="E25" s="50" t="s">
        <v>94</v>
      </c>
      <c r="F25" s="51">
        <v>210</v>
      </c>
      <c r="G25" s="51">
        <v>6.5</v>
      </c>
      <c r="H25" s="51">
        <v>7.4</v>
      </c>
      <c r="I25" s="51">
        <v>25.2</v>
      </c>
      <c r="J25" s="51">
        <v>193.4</v>
      </c>
      <c r="K25" s="52">
        <v>102</v>
      </c>
    </row>
    <row r="26" spans="1:11" ht="15" x14ac:dyDescent="0.25">
      <c r="A26" s="15"/>
      <c r="B26" s="16"/>
      <c r="C26" s="11"/>
      <c r="D26" s="8"/>
      <c r="E26" s="56" t="s">
        <v>59</v>
      </c>
      <c r="F26" s="57">
        <v>55</v>
      </c>
      <c r="G26" s="57">
        <v>6.3</v>
      </c>
      <c r="H26" s="57">
        <v>11.6</v>
      </c>
      <c r="I26" s="57">
        <v>14.7</v>
      </c>
      <c r="J26" s="57">
        <v>188.4</v>
      </c>
      <c r="K26" s="58">
        <v>10</v>
      </c>
    </row>
    <row r="27" spans="1:11" ht="15" x14ac:dyDescent="0.25">
      <c r="A27" s="15"/>
      <c r="B27" s="16"/>
      <c r="C27" s="11"/>
      <c r="D27" s="7" t="s">
        <v>22</v>
      </c>
      <c r="E27" s="49" t="s">
        <v>41</v>
      </c>
      <c r="F27" s="47">
        <v>200</v>
      </c>
      <c r="G27" s="47">
        <v>3.5</v>
      </c>
      <c r="H27" s="47">
        <v>4</v>
      </c>
      <c r="I27" s="47">
        <v>17.86</v>
      </c>
      <c r="J27" s="47">
        <v>121.44</v>
      </c>
      <c r="K27" s="48">
        <v>868</v>
      </c>
    </row>
    <row r="28" spans="1:11" ht="15" x14ac:dyDescent="0.25">
      <c r="A28" s="15"/>
      <c r="B28" s="16"/>
      <c r="C28" s="11"/>
      <c r="D28" s="7" t="s">
        <v>23</v>
      </c>
      <c r="E28" s="49" t="s">
        <v>44</v>
      </c>
      <c r="F28" s="47">
        <v>25</v>
      </c>
      <c r="G28" s="47">
        <v>1.83</v>
      </c>
      <c r="H28" s="47">
        <v>0.33</v>
      </c>
      <c r="I28" s="47">
        <v>8.8800000000000008</v>
      </c>
      <c r="J28" s="47">
        <v>45.81</v>
      </c>
      <c r="K28" s="54" t="s">
        <v>95</v>
      </c>
    </row>
    <row r="29" spans="1:11" ht="15" x14ac:dyDescent="0.25">
      <c r="A29" s="15"/>
      <c r="B29" s="16"/>
      <c r="C29" s="11"/>
      <c r="D29" s="7" t="s">
        <v>24</v>
      </c>
      <c r="E29" s="49"/>
      <c r="F29" s="47"/>
      <c r="G29" s="47"/>
      <c r="H29" s="47"/>
      <c r="I29" s="47"/>
      <c r="J29" s="47"/>
      <c r="K29" s="48"/>
    </row>
    <row r="30" spans="1:11" ht="15" x14ac:dyDescent="0.25">
      <c r="A30" s="15"/>
      <c r="B30" s="16"/>
      <c r="C30" s="11"/>
      <c r="D30" s="6"/>
      <c r="E30" s="49" t="s">
        <v>45</v>
      </c>
      <c r="F30" s="47">
        <v>15</v>
      </c>
      <c r="G30" s="47">
        <v>0.15</v>
      </c>
      <c r="H30" s="47">
        <v>0.1</v>
      </c>
      <c r="I30" s="47">
        <v>20.3</v>
      </c>
      <c r="J30" s="47">
        <v>82.7</v>
      </c>
      <c r="K30" s="48"/>
    </row>
    <row r="31" spans="1:11" ht="15" x14ac:dyDescent="0.25">
      <c r="A31" s="17"/>
      <c r="B31" s="18"/>
      <c r="C31" s="8"/>
      <c r="D31" s="19" t="s">
        <v>33</v>
      </c>
      <c r="E31" s="9"/>
      <c r="F31" s="20">
        <f>SUM(F25:F30)</f>
        <v>505</v>
      </c>
      <c r="G31" s="20">
        <f>SUM(G25:G30)</f>
        <v>18.28</v>
      </c>
      <c r="H31" s="20">
        <f>SUM(H25:H30)</f>
        <v>23.43</v>
      </c>
      <c r="I31" s="20">
        <f>SUM(I25:I30)</f>
        <v>86.94</v>
      </c>
      <c r="J31" s="20">
        <f>SUM(J25:J30)</f>
        <v>631.75</v>
      </c>
      <c r="K31" s="25"/>
    </row>
    <row r="32" spans="1:11" ht="15" x14ac:dyDescent="0.25">
      <c r="A32" s="14">
        <f>A25</f>
        <v>1</v>
      </c>
      <c r="B32" s="60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</row>
    <row r="33" spans="1:11" ht="15" x14ac:dyDescent="0.25">
      <c r="A33" s="15"/>
      <c r="B33" s="16"/>
      <c r="C33" s="11"/>
      <c r="D33" s="7" t="s">
        <v>27</v>
      </c>
      <c r="E33" s="49" t="s">
        <v>48</v>
      </c>
      <c r="F33" s="47">
        <v>220</v>
      </c>
      <c r="G33" s="47">
        <v>5.63</v>
      </c>
      <c r="H33" s="47">
        <v>10.1</v>
      </c>
      <c r="I33" s="47">
        <v>43.8</v>
      </c>
      <c r="J33" s="47">
        <v>288.62</v>
      </c>
      <c r="K33" s="48">
        <v>171</v>
      </c>
    </row>
    <row r="34" spans="1:11" ht="15" x14ac:dyDescent="0.25">
      <c r="A34" s="15"/>
      <c r="B34" s="16"/>
      <c r="C34" s="11"/>
      <c r="D34" s="7" t="s">
        <v>28</v>
      </c>
      <c r="E34" s="49" t="s">
        <v>63</v>
      </c>
      <c r="F34" s="47">
        <v>90</v>
      </c>
      <c r="G34" s="47">
        <v>14.31</v>
      </c>
      <c r="H34" s="47">
        <v>12.97</v>
      </c>
      <c r="I34" s="47">
        <v>6</v>
      </c>
      <c r="J34" s="47">
        <v>217.38</v>
      </c>
      <c r="K34" s="48">
        <v>499</v>
      </c>
    </row>
    <row r="35" spans="1:11" ht="15" x14ac:dyDescent="0.25">
      <c r="A35" s="15"/>
      <c r="B35" s="16"/>
      <c r="C35" s="11"/>
      <c r="D35" s="7" t="s">
        <v>29</v>
      </c>
      <c r="E35" s="49" t="s">
        <v>49</v>
      </c>
      <c r="F35" s="47">
        <v>150</v>
      </c>
      <c r="G35" s="47">
        <v>3.2</v>
      </c>
      <c r="H35" s="47">
        <v>3.5</v>
      </c>
      <c r="I35" s="47">
        <v>18.8</v>
      </c>
      <c r="J35" s="47">
        <v>119.5</v>
      </c>
      <c r="K35" s="48">
        <v>321</v>
      </c>
    </row>
    <row r="36" spans="1:11" ht="15" x14ac:dyDescent="0.25">
      <c r="A36" s="15"/>
      <c r="B36" s="16"/>
      <c r="C36" s="11"/>
      <c r="D36" s="7" t="s">
        <v>30</v>
      </c>
      <c r="E36" s="49" t="s">
        <v>50</v>
      </c>
      <c r="F36" s="47">
        <v>200</v>
      </c>
      <c r="G36" s="47">
        <v>0.6</v>
      </c>
      <c r="H36" s="47"/>
      <c r="I36" s="47">
        <v>22.8</v>
      </c>
      <c r="J36" s="47">
        <v>93.6</v>
      </c>
      <c r="K36" s="48" t="s">
        <v>51</v>
      </c>
    </row>
    <row r="37" spans="1:11" ht="15" x14ac:dyDescent="0.25">
      <c r="A37" s="15"/>
      <c r="B37" s="16"/>
      <c r="C37" s="11"/>
      <c r="D37" s="7" t="s">
        <v>31</v>
      </c>
      <c r="E37" s="49"/>
      <c r="F37" s="47"/>
      <c r="G37" s="47"/>
      <c r="H37" s="47"/>
      <c r="I37" s="47"/>
      <c r="J37" s="47"/>
      <c r="K37" s="48"/>
    </row>
    <row r="38" spans="1:11" ht="15" x14ac:dyDescent="0.25">
      <c r="A38" s="15"/>
      <c r="B38" s="16"/>
      <c r="C38" s="11"/>
      <c r="D38" s="7" t="s">
        <v>32</v>
      </c>
      <c r="E38" s="49" t="s">
        <v>44</v>
      </c>
      <c r="F38" s="47">
        <v>40</v>
      </c>
      <c r="G38" s="47">
        <v>2.92</v>
      </c>
      <c r="H38" s="47">
        <v>0.52</v>
      </c>
      <c r="I38" s="47">
        <v>14.2</v>
      </c>
      <c r="J38" s="47">
        <v>73.16</v>
      </c>
      <c r="K38" s="48">
        <v>15.1</v>
      </c>
    </row>
    <row r="39" spans="1:11" ht="15" x14ac:dyDescent="0.25">
      <c r="A39" s="15"/>
      <c r="B39" s="16"/>
      <c r="C39" s="11"/>
      <c r="D39" s="6"/>
      <c r="E39" s="42"/>
      <c r="F39" s="43"/>
      <c r="G39" s="43"/>
      <c r="H39" s="43"/>
      <c r="I39" s="43"/>
      <c r="J39" s="43"/>
      <c r="K39" s="44"/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7"/>
      <c r="B41" s="18"/>
      <c r="C41" s="8"/>
      <c r="D41" s="19" t="s">
        <v>33</v>
      </c>
      <c r="E41" s="12"/>
      <c r="F41" s="20">
        <f>SUM(F32:F40)</f>
        <v>700</v>
      </c>
      <c r="G41" s="20">
        <f t="shared" ref="G41" si="3">SUM(G32:G40)</f>
        <v>26.660000000000004</v>
      </c>
      <c r="H41" s="20">
        <f t="shared" ref="H41" si="4">SUM(H32:H40)</f>
        <v>27.09</v>
      </c>
      <c r="I41" s="20">
        <f t="shared" ref="I41" si="5">SUM(I32:I40)</f>
        <v>105.6</v>
      </c>
      <c r="J41" s="20">
        <f t="shared" ref="J41" si="6">SUM(J32:J40)</f>
        <v>792.26</v>
      </c>
      <c r="K41" s="25"/>
    </row>
    <row r="42" spans="1:11" ht="15.75" customHeight="1" thickBot="1" x14ac:dyDescent="0.25">
      <c r="A42" s="33">
        <f>A25</f>
        <v>1</v>
      </c>
      <c r="B42" s="33">
        <f>B25</f>
        <v>2</v>
      </c>
      <c r="C42" s="68" t="s">
        <v>4</v>
      </c>
      <c r="D42" s="69"/>
      <c r="E42" s="31"/>
      <c r="F42" s="32">
        <f>F31+F41</f>
        <v>1205</v>
      </c>
      <c r="G42" s="32">
        <f t="shared" ref="G42" si="7">G31+G41</f>
        <v>44.940000000000005</v>
      </c>
      <c r="H42" s="32">
        <f t="shared" ref="H42" si="8">H31+H41</f>
        <v>50.519999999999996</v>
      </c>
      <c r="I42" s="32">
        <f t="shared" ref="I42" si="9">I31+I41</f>
        <v>192.54</v>
      </c>
      <c r="J42" s="32">
        <f t="shared" ref="J42" si="10">J31+J41</f>
        <v>1424.01</v>
      </c>
      <c r="K42" s="32"/>
    </row>
    <row r="43" spans="1:11" ht="15" x14ac:dyDescent="0.25">
      <c r="A43" s="21">
        <v>1</v>
      </c>
      <c r="B43" s="61">
        <v>3</v>
      </c>
      <c r="C43" s="22" t="s">
        <v>20</v>
      </c>
      <c r="D43" s="5" t="s">
        <v>21</v>
      </c>
      <c r="E43" s="50" t="s">
        <v>46</v>
      </c>
      <c r="F43" s="51">
        <v>100</v>
      </c>
      <c r="G43" s="51">
        <v>14.4</v>
      </c>
      <c r="H43" s="51">
        <v>12.5</v>
      </c>
      <c r="I43" s="51">
        <v>18.8</v>
      </c>
      <c r="J43" s="51">
        <v>245.3</v>
      </c>
      <c r="K43" s="53">
        <v>2.6</v>
      </c>
    </row>
    <row r="44" spans="1:11" ht="15" x14ac:dyDescent="0.25">
      <c r="A44" s="23"/>
      <c r="B44" s="16"/>
      <c r="C44" s="11"/>
      <c r="D44" s="6"/>
      <c r="E44" s="49" t="s">
        <v>47</v>
      </c>
      <c r="F44" s="47">
        <v>170</v>
      </c>
      <c r="G44" s="47">
        <v>2.8</v>
      </c>
      <c r="H44" s="47">
        <v>3.1</v>
      </c>
      <c r="I44" s="47">
        <v>21.8</v>
      </c>
      <c r="J44" s="47">
        <v>126.3</v>
      </c>
      <c r="K44" s="48">
        <v>541</v>
      </c>
    </row>
    <row r="45" spans="1:11" ht="15" x14ac:dyDescent="0.25">
      <c r="A45" s="23"/>
      <c r="B45" s="16"/>
      <c r="C45" s="11"/>
      <c r="D45" s="7" t="s">
        <v>22</v>
      </c>
      <c r="E45" s="49" t="s">
        <v>69</v>
      </c>
      <c r="F45" s="47">
        <v>200</v>
      </c>
      <c r="G45" s="47">
        <v>0.2</v>
      </c>
      <c r="H45" s="47">
        <v>0.2</v>
      </c>
      <c r="I45" s="47">
        <v>12.2</v>
      </c>
      <c r="J45" s="47">
        <v>51.4</v>
      </c>
      <c r="K45" s="48" t="s">
        <v>70</v>
      </c>
    </row>
    <row r="46" spans="1:11" ht="15" x14ac:dyDescent="0.25">
      <c r="A46" s="23"/>
      <c r="B46" s="16"/>
      <c r="C46" s="11"/>
      <c r="D46" s="7" t="s">
        <v>23</v>
      </c>
      <c r="E46" s="49" t="s">
        <v>40</v>
      </c>
      <c r="F46" s="47">
        <v>20</v>
      </c>
      <c r="G46" s="47">
        <v>1.53</v>
      </c>
      <c r="H46" s="47">
        <v>0.16</v>
      </c>
      <c r="I46" s="47">
        <v>9.7200000000000006</v>
      </c>
      <c r="J46" s="47">
        <v>46.44</v>
      </c>
      <c r="K46" s="54" t="s">
        <v>96</v>
      </c>
    </row>
    <row r="47" spans="1:11" ht="15" x14ac:dyDescent="0.25">
      <c r="A47" s="23"/>
      <c r="B47" s="16"/>
      <c r="C47" s="11"/>
      <c r="D47" s="7"/>
      <c r="E47" s="49" t="s">
        <v>44</v>
      </c>
      <c r="F47" s="47">
        <v>20</v>
      </c>
      <c r="G47" s="47">
        <v>1.46</v>
      </c>
      <c r="H47" s="47">
        <v>0.26</v>
      </c>
      <c r="I47" s="47">
        <v>7.1</v>
      </c>
      <c r="J47" s="47">
        <v>36.58</v>
      </c>
      <c r="K47" s="54" t="s">
        <v>95</v>
      </c>
    </row>
    <row r="48" spans="1:11" ht="15" x14ac:dyDescent="0.25">
      <c r="A48" s="23"/>
      <c r="B48" s="16"/>
      <c r="C48" s="11"/>
      <c r="D48" s="7" t="s">
        <v>24</v>
      </c>
      <c r="E48" s="49"/>
      <c r="F48" s="47"/>
      <c r="G48" s="47"/>
      <c r="H48" s="47"/>
      <c r="I48" s="47"/>
      <c r="J48" s="47"/>
      <c r="K48" s="48"/>
    </row>
    <row r="49" spans="1:11" ht="15" x14ac:dyDescent="0.25">
      <c r="A49" s="24"/>
      <c r="B49" s="18"/>
      <c r="C49" s="8"/>
      <c r="D49" s="19" t="s">
        <v>33</v>
      </c>
      <c r="E49" s="9"/>
      <c r="F49" s="20">
        <f>SUM(F43:F48)</f>
        <v>510</v>
      </c>
      <c r="G49" s="20">
        <f>SUM(G43:G48)</f>
        <v>20.39</v>
      </c>
      <c r="H49" s="20">
        <f>SUM(H43:H48)</f>
        <v>16.22</v>
      </c>
      <c r="I49" s="20">
        <f>SUM(I43:I48)</f>
        <v>69.61999999999999</v>
      </c>
      <c r="J49" s="20">
        <f>SUM(J43:J48)</f>
        <v>506.02</v>
      </c>
      <c r="K49" s="25"/>
    </row>
    <row r="50" spans="1:11" ht="15" x14ac:dyDescent="0.25">
      <c r="A50" s="26">
        <f>A43</f>
        <v>1</v>
      </c>
      <c r="B50" s="60">
        <f>B43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</row>
    <row r="51" spans="1:11" ht="15" x14ac:dyDescent="0.25">
      <c r="A51" s="23"/>
      <c r="B51" s="16"/>
      <c r="C51" s="11"/>
      <c r="D51" s="7" t="s">
        <v>27</v>
      </c>
      <c r="E51" s="49" t="s">
        <v>77</v>
      </c>
      <c r="F51" s="47">
        <v>200</v>
      </c>
      <c r="G51" s="47">
        <v>5.0199999999999996</v>
      </c>
      <c r="H51" s="47">
        <v>4.84</v>
      </c>
      <c r="I51" s="47">
        <v>25.77</v>
      </c>
      <c r="J51" s="47">
        <v>166.72</v>
      </c>
      <c r="K51" s="48">
        <v>147</v>
      </c>
    </row>
    <row r="52" spans="1:11" ht="15" x14ac:dyDescent="0.25">
      <c r="A52" s="23"/>
      <c r="B52" s="16"/>
      <c r="C52" s="11"/>
      <c r="D52" s="7" t="s">
        <v>28</v>
      </c>
      <c r="E52" s="49" t="s">
        <v>52</v>
      </c>
      <c r="F52" s="47">
        <v>90</v>
      </c>
      <c r="G52" s="47">
        <v>11.5</v>
      </c>
      <c r="H52" s="47">
        <v>11.2</v>
      </c>
      <c r="I52" s="47">
        <v>12.1</v>
      </c>
      <c r="J52" s="47">
        <v>195.2</v>
      </c>
      <c r="K52" s="48">
        <v>180</v>
      </c>
    </row>
    <row r="53" spans="1:11" ht="15" x14ac:dyDescent="0.25">
      <c r="A53" s="23"/>
      <c r="B53" s="16"/>
      <c r="C53" s="11"/>
      <c r="D53" s="7" t="s">
        <v>29</v>
      </c>
      <c r="E53" s="49" t="s">
        <v>53</v>
      </c>
      <c r="F53" s="47">
        <v>150</v>
      </c>
      <c r="G53" s="47">
        <v>5.2</v>
      </c>
      <c r="H53" s="47">
        <v>9.1</v>
      </c>
      <c r="I53" s="47">
        <v>33.4</v>
      </c>
      <c r="J53" s="47">
        <v>236.3</v>
      </c>
      <c r="K53" s="48">
        <v>516</v>
      </c>
    </row>
    <row r="54" spans="1:11" ht="15" x14ac:dyDescent="0.25">
      <c r="A54" s="23"/>
      <c r="B54" s="16"/>
      <c r="C54" s="11"/>
      <c r="D54" s="7" t="s">
        <v>30</v>
      </c>
      <c r="E54" s="49" t="s">
        <v>39</v>
      </c>
      <c r="F54" s="47">
        <v>235</v>
      </c>
      <c r="G54" s="47">
        <v>6.2</v>
      </c>
      <c r="H54" s="47">
        <v>7.04</v>
      </c>
      <c r="I54" s="47">
        <v>24.01</v>
      </c>
      <c r="J54" s="47">
        <v>184.2</v>
      </c>
      <c r="K54" s="48">
        <v>698</v>
      </c>
    </row>
    <row r="55" spans="1:11" ht="15" x14ac:dyDescent="0.25">
      <c r="A55" s="23"/>
      <c r="B55" s="16"/>
      <c r="C55" s="11"/>
      <c r="D55" s="7" t="s">
        <v>31</v>
      </c>
      <c r="E55" s="49" t="s">
        <v>40</v>
      </c>
      <c r="F55" s="47">
        <v>20</v>
      </c>
      <c r="G55" s="47">
        <v>1.53</v>
      </c>
      <c r="H55" s="47">
        <v>0.16</v>
      </c>
      <c r="I55" s="47">
        <v>9.7200000000000006</v>
      </c>
      <c r="J55" s="47">
        <v>46.44</v>
      </c>
      <c r="K55" s="54" t="s">
        <v>96</v>
      </c>
    </row>
    <row r="56" spans="1:11" ht="15" x14ac:dyDescent="0.25">
      <c r="A56" s="23"/>
      <c r="B56" s="16"/>
      <c r="C56" s="11"/>
      <c r="D56" s="7" t="s">
        <v>32</v>
      </c>
      <c r="E56" s="49" t="s">
        <v>44</v>
      </c>
      <c r="F56" s="47">
        <v>20</v>
      </c>
      <c r="G56" s="47">
        <v>1.46</v>
      </c>
      <c r="H56" s="47">
        <v>0.26</v>
      </c>
      <c r="I56" s="47">
        <v>7.1</v>
      </c>
      <c r="J56" s="47">
        <v>36.58</v>
      </c>
      <c r="K56" s="54" t="s">
        <v>95</v>
      </c>
    </row>
    <row r="57" spans="1:11" ht="15" x14ac:dyDescent="0.25">
      <c r="A57" s="23"/>
      <c r="B57" s="16"/>
      <c r="C57" s="11"/>
      <c r="D57" s="6"/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6"/>
      <c r="C58" s="11"/>
      <c r="D58" s="6"/>
      <c r="E58" s="42"/>
      <c r="F58" s="43"/>
      <c r="G58" s="43"/>
      <c r="H58" s="43"/>
      <c r="I58" s="43"/>
      <c r="J58" s="43"/>
      <c r="K58" s="44"/>
    </row>
    <row r="59" spans="1:11" ht="15" x14ac:dyDescent="0.25">
      <c r="A59" s="24"/>
      <c r="B59" s="18"/>
      <c r="C59" s="8"/>
      <c r="D59" s="19" t="s">
        <v>33</v>
      </c>
      <c r="E59" s="12"/>
      <c r="F59" s="20">
        <f>SUM(F50:F58)</f>
        <v>715</v>
      </c>
      <c r="G59" s="20">
        <f>SUM(G50:G58)</f>
        <v>30.91</v>
      </c>
      <c r="H59" s="20">
        <f t="shared" ref="H59" si="11">SUM(H50:H58)</f>
        <v>32.599999999999994</v>
      </c>
      <c r="I59" s="20">
        <f t="shared" ref="I59" si="12">SUM(I50:I58)</f>
        <v>112.1</v>
      </c>
      <c r="J59" s="20">
        <f t="shared" ref="J59" si="13">SUM(J50:J58)</f>
        <v>865.44000000000017</v>
      </c>
      <c r="K59" s="25"/>
    </row>
    <row r="60" spans="1:11" ht="15.75" customHeight="1" thickBot="1" x14ac:dyDescent="0.25">
      <c r="A60" s="29">
        <f>A43</f>
        <v>1</v>
      </c>
      <c r="B60" s="30">
        <f>B43</f>
        <v>3</v>
      </c>
      <c r="C60" s="68" t="s">
        <v>4</v>
      </c>
      <c r="D60" s="69"/>
      <c r="E60" s="31"/>
      <c r="F60" s="32">
        <f>F49+F59</f>
        <v>1225</v>
      </c>
      <c r="G60" s="32">
        <f t="shared" ref="G60" si="14">G49+G59</f>
        <v>51.3</v>
      </c>
      <c r="H60" s="32">
        <f t="shared" ref="H60" si="15">H49+H59</f>
        <v>48.819999999999993</v>
      </c>
      <c r="I60" s="32">
        <f t="shared" ref="I60" si="16">I49+I59</f>
        <v>181.71999999999997</v>
      </c>
      <c r="J60" s="32">
        <f t="shared" ref="J60" si="17">J49+J59</f>
        <v>1371.46</v>
      </c>
      <c r="K60" s="32"/>
    </row>
    <row r="61" spans="1:11" ht="15" x14ac:dyDescent="0.25">
      <c r="A61" s="21">
        <v>1</v>
      </c>
      <c r="B61" s="61">
        <v>4</v>
      </c>
      <c r="C61" s="22" t="s">
        <v>20</v>
      </c>
      <c r="D61" s="5" t="s">
        <v>21</v>
      </c>
      <c r="E61" s="39" t="s">
        <v>54</v>
      </c>
      <c r="F61" s="40">
        <v>140</v>
      </c>
      <c r="G61" s="40">
        <v>8.4</v>
      </c>
      <c r="H61" s="40">
        <v>11.4</v>
      </c>
      <c r="I61" s="40">
        <v>9.3000000000000007</v>
      </c>
      <c r="J61" s="40">
        <v>173.4</v>
      </c>
      <c r="K61" s="41">
        <v>394</v>
      </c>
    </row>
    <row r="62" spans="1:11" ht="15" x14ac:dyDescent="0.25">
      <c r="A62" s="23"/>
      <c r="B62" s="16"/>
      <c r="C62" s="11"/>
      <c r="D62" s="6"/>
      <c r="E62" s="42" t="s">
        <v>55</v>
      </c>
      <c r="F62" s="43">
        <v>150</v>
      </c>
      <c r="G62" s="43">
        <v>3.13</v>
      </c>
      <c r="H62" s="43">
        <v>6.5</v>
      </c>
      <c r="I62" s="43">
        <v>20.149999999999999</v>
      </c>
      <c r="J62" s="43">
        <v>151.62</v>
      </c>
      <c r="K62" s="44">
        <v>128</v>
      </c>
    </row>
    <row r="63" spans="1:11" ht="15" x14ac:dyDescent="0.25">
      <c r="A63" s="23"/>
      <c r="B63" s="16"/>
      <c r="C63" s="11"/>
      <c r="D63" s="7" t="s">
        <v>22</v>
      </c>
      <c r="E63" s="42" t="s">
        <v>56</v>
      </c>
      <c r="F63" s="43">
        <v>200</v>
      </c>
      <c r="G63" s="43">
        <v>0.85</v>
      </c>
      <c r="H63" s="43"/>
      <c r="I63" s="43">
        <v>12.4</v>
      </c>
      <c r="J63" s="43">
        <v>53</v>
      </c>
      <c r="K63" s="44">
        <v>705</v>
      </c>
    </row>
    <row r="64" spans="1:11" ht="15" x14ac:dyDescent="0.25">
      <c r="A64" s="23"/>
      <c r="B64" s="16"/>
      <c r="C64" s="11"/>
      <c r="D64" s="7" t="s">
        <v>23</v>
      </c>
      <c r="E64" s="49" t="s">
        <v>40</v>
      </c>
      <c r="F64" s="47">
        <v>25</v>
      </c>
      <c r="G64" s="47">
        <v>1.9</v>
      </c>
      <c r="H64" s="47">
        <v>0.2</v>
      </c>
      <c r="I64" s="47">
        <v>12.15</v>
      </c>
      <c r="J64" s="47">
        <v>58</v>
      </c>
      <c r="K64" s="54" t="s">
        <v>96</v>
      </c>
    </row>
    <row r="65" spans="1:11" ht="15" x14ac:dyDescent="0.25">
      <c r="A65" s="23"/>
      <c r="B65" s="16"/>
      <c r="C65" s="11"/>
      <c r="D65" s="7"/>
      <c r="E65" s="49" t="s">
        <v>44</v>
      </c>
      <c r="F65" s="47">
        <v>20</v>
      </c>
      <c r="G65" s="47">
        <v>1.46</v>
      </c>
      <c r="H65" s="47">
        <v>0.26</v>
      </c>
      <c r="I65" s="47">
        <v>7.1</v>
      </c>
      <c r="J65" s="47">
        <v>36.58</v>
      </c>
      <c r="K65" s="54" t="s">
        <v>95</v>
      </c>
    </row>
    <row r="66" spans="1:11" ht="15" x14ac:dyDescent="0.25">
      <c r="A66" s="23"/>
      <c r="B66" s="16"/>
      <c r="C66" s="11"/>
      <c r="D66" s="7" t="s">
        <v>24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6"/>
      <c r="C67" s="11"/>
      <c r="D67" s="6"/>
      <c r="E67" s="42" t="s">
        <v>57</v>
      </c>
      <c r="F67" s="43">
        <v>52</v>
      </c>
      <c r="G67" s="43">
        <v>2.9</v>
      </c>
      <c r="H67" s="43">
        <v>0.94</v>
      </c>
      <c r="I67" s="43">
        <v>36.24</v>
      </c>
      <c r="J67" s="43">
        <v>165.02</v>
      </c>
      <c r="K67" s="44"/>
    </row>
    <row r="68" spans="1:11" ht="15" x14ac:dyDescent="0.25">
      <c r="A68" s="23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4"/>
      <c r="B69" s="18"/>
      <c r="C69" s="8"/>
      <c r="D69" s="19" t="s">
        <v>33</v>
      </c>
      <c r="E69" s="9"/>
      <c r="F69" s="20">
        <f>SUM(F61:F68)</f>
        <v>587</v>
      </c>
      <c r="G69" s="20">
        <f t="shared" ref="G69" si="18">SUM(G61:G68)</f>
        <v>18.64</v>
      </c>
      <c r="H69" s="20">
        <f t="shared" ref="H69" si="19">SUM(H61:H68)</f>
        <v>19.3</v>
      </c>
      <c r="I69" s="20">
        <f t="shared" ref="I69" si="20">SUM(I61:I68)</f>
        <v>97.34</v>
      </c>
      <c r="J69" s="20">
        <f t="shared" ref="J69" si="21">SUM(J61:J68)</f>
        <v>637.62</v>
      </c>
      <c r="K69" s="25"/>
    </row>
    <row r="70" spans="1:11" ht="15" x14ac:dyDescent="0.25">
      <c r="A70" s="26">
        <f>A61</f>
        <v>1</v>
      </c>
      <c r="B70" s="60">
        <f>B61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</row>
    <row r="71" spans="1:11" ht="15" x14ac:dyDescent="0.25">
      <c r="A71" s="23"/>
      <c r="B71" s="16"/>
      <c r="C71" s="11"/>
      <c r="D71" s="7" t="s">
        <v>27</v>
      </c>
      <c r="E71" s="49" t="s">
        <v>98</v>
      </c>
      <c r="F71" s="47">
        <v>205</v>
      </c>
      <c r="G71" s="47">
        <v>1.54</v>
      </c>
      <c r="H71" s="47">
        <v>3.09</v>
      </c>
      <c r="I71" s="47">
        <v>14.58</v>
      </c>
      <c r="J71" s="47">
        <v>92.29</v>
      </c>
      <c r="K71" s="48">
        <v>111</v>
      </c>
    </row>
    <row r="72" spans="1:11" ht="15" x14ac:dyDescent="0.25">
      <c r="A72" s="23"/>
      <c r="B72" s="16"/>
      <c r="C72" s="11"/>
      <c r="D72" s="7" t="s">
        <v>28</v>
      </c>
      <c r="E72" s="49" t="s">
        <v>99</v>
      </c>
      <c r="F72" s="47">
        <v>240</v>
      </c>
      <c r="G72" s="47">
        <v>17.18</v>
      </c>
      <c r="H72" s="47">
        <v>20</v>
      </c>
      <c r="I72" s="47">
        <v>38.229999999999997</v>
      </c>
      <c r="J72" s="47">
        <v>401.64</v>
      </c>
      <c r="K72" s="48">
        <v>342</v>
      </c>
    </row>
    <row r="73" spans="1:11" ht="15" x14ac:dyDescent="0.25">
      <c r="A73" s="23"/>
      <c r="B73" s="16"/>
      <c r="C73" s="11"/>
      <c r="D73" s="7" t="s">
        <v>29</v>
      </c>
      <c r="E73" s="49"/>
      <c r="F73" s="47"/>
      <c r="G73" s="47"/>
      <c r="H73" s="47"/>
      <c r="I73" s="47"/>
      <c r="J73" s="47"/>
      <c r="K73" s="48"/>
    </row>
    <row r="74" spans="1:11" ht="15" x14ac:dyDescent="0.25">
      <c r="A74" s="23"/>
      <c r="B74" s="16"/>
      <c r="C74" s="11"/>
      <c r="D74" s="7" t="s">
        <v>30</v>
      </c>
      <c r="E74" s="49" t="s">
        <v>78</v>
      </c>
      <c r="F74" s="47">
        <v>200</v>
      </c>
      <c r="G74" s="47">
        <v>0.2</v>
      </c>
      <c r="H74" s="47">
        <v>0.05</v>
      </c>
      <c r="I74" s="47">
        <v>20.03</v>
      </c>
      <c r="J74" s="47">
        <v>81.27</v>
      </c>
      <c r="K74" s="48">
        <v>685</v>
      </c>
    </row>
    <row r="75" spans="1:11" ht="15" x14ac:dyDescent="0.25">
      <c r="A75" s="23"/>
      <c r="B75" s="16"/>
      <c r="C75" s="11"/>
      <c r="D75" s="7" t="s">
        <v>31</v>
      </c>
      <c r="E75" s="49" t="s">
        <v>40</v>
      </c>
      <c r="F75" s="47">
        <v>35</v>
      </c>
      <c r="G75" s="47">
        <v>2.66</v>
      </c>
      <c r="H75" s="47">
        <v>0.28000000000000003</v>
      </c>
      <c r="I75" s="47">
        <v>17.010000000000002</v>
      </c>
      <c r="J75" s="47">
        <v>81.2</v>
      </c>
      <c r="K75" s="54" t="s">
        <v>96</v>
      </c>
    </row>
    <row r="76" spans="1:11" ht="15" x14ac:dyDescent="0.25">
      <c r="A76" s="23"/>
      <c r="B76" s="16"/>
      <c r="C76" s="11"/>
      <c r="D76" s="7" t="s">
        <v>32</v>
      </c>
      <c r="E76" s="49" t="s">
        <v>44</v>
      </c>
      <c r="F76" s="47">
        <v>30</v>
      </c>
      <c r="G76" s="47">
        <v>2.19</v>
      </c>
      <c r="H76" s="47">
        <v>0.4</v>
      </c>
      <c r="I76" s="47">
        <v>10.65</v>
      </c>
      <c r="J76" s="47">
        <v>54.96</v>
      </c>
      <c r="K76" s="54" t="s">
        <v>95</v>
      </c>
    </row>
    <row r="77" spans="1:11" ht="15" x14ac:dyDescent="0.25">
      <c r="A77" s="23"/>
      <c r="B77" s="16"/>
      <c r="C77" s="11"/>
      <c r="D77" s="6"/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4"/>
      <c r="B79" s="18"/>
      <c r="C79" s="8"/>
      <c r="D79" s="19" t="s">
        <v>33</v>
      </c>
      <c r="E79" s="12"/>
      <c r="F79" s="20">
        <f>SUM(F70:F78)</f>
        <v>710</v>
      </c>
      <c r="G79" s="20">
        <f t="shared" ref="G79" si="22">SUM(G70:G78)</f>
        <v>23.77</v>
      </c>
      <c r="H79" s="20">
        <f t="shared" ref="H79" si="23">SUM(H70:H78)</f>
        <v>23.82</v>
      </c>
      <c r="I79" s="20">
        <f t="shared" ref="I79" si="24">SUM(I70:I78)</f>
        <v>100.50000000000001</v>
      </c>
      <c r="J79" s="20">
        <f t="shared" ref="J79" si="25">SUM(J70:J78)</f>
        <v>711.36000000000013</v>
      </c>
      <c r="K79" s="25"/>
    </row>
    <row r="80" spans="1:11" ht="15.75" customHeight="1" thickBot="1" x14ac:dyDescent="0.25">
      <c r="A80" s="29">
        <f>A61</f>
        <v>1</v>
      </c>
      <c r="B80" s="30">
        <f>B61</f>
        <v>4</v>
      </c>
      <c r="C80" s="68" t="s">
        <v>4</v>
      </c>
      <c r="D80" s="69"/>
      <c r="E80" s="31"/>
      <c r="F80" s="32">
        <f>F69+F79</f>
        <v>1297</v>
      </c>
      <c r="G80" s="32">
        <f t="shared" ref="G80" si="26">G69+G79</f>
        <v>42.41</v>
      </c>
      <c r="H80" s="32">
        <f t="shared" ref="H80" si="27">H69+H79</f>
        <v>43.120000000000005</v>
      </c>
      <c r="I80" s="32">
        <f t="shared" ref="I80" si="28">I69+I79</f>
        <v>197.84000000000003</v>
      </c>
      <c r="J80" s="32">
        <f t="shared" ref="J80" si="29">J69+J79</f>
        <v>1348.98</v>
      </c>
      <c r="K80" s="32"/>
    </row>
    <row r="81" spans="1:11" ht="25.5" x14ac:dyDescent="0.25">
      <c r="A81" s="21">
        <v>1</v>
      </c>
      <c r="B81" s="61">
        <v>5</v>
      </c>
      <c r="C81" s="22" t="s">
        <v>20</v>
      </c>
      <c r="D81" s="5" t="s">
        <v>21</v>
      </c>
      <c r="E81" s="39" t="s">
        <v>58</v>
      </c>
      <c r="F81" s="40">
        <v>210</v>
      </c>
      <c r="G81" s="40">
        <v>8.86</v>
      </c>
      <c r="H81" s="40">
        <v>11.7</v>
      </c>
      <c r="I81" s="40">
        <v>32.799999999999997</v>
      </c>
      <c r="J81" s="40">
        <v>271.94</v>
      </c>
      <c r="K81" s="41" t="s">
        <v>60</v>
      </c>
    </row>
    <row r="82" spans="1:11" ht="15" x14ac:dyDescent="0.25">
      <c r="A82" s="23"/>
      <c r="B82" s="16"/>
      <c r="C82" s="11"/>
      <c r="D82" s="6"/>
      <c r="E82" s="42" t="s">
        <v>59</v>
      </c>
      <c r="F82" s="43">
        <v>55</v>
      </c>
      <c r="G82" s="43">
        <v>6.3</v>
      </c>
      <c r="H82" s="43">
        <v>11.6</v>
      </c>
      <c r="I82" s="43">
        <v>14.7</v>
      </c>
      <c r="J82" s="43">
        <v>188.4</v>
      </c>
      <c r="K82" s="44">
        <v>10</v>
      </c>
    </row>
    <row r="83" spans="1:11" ht="15" x14ac:dyDescent="0.25">
      <c r="A83" s="23"/>
      <c r="B83" s="16"/>
      <c r="C83" s="11"/>
      <c r="D83" s="7" t="s">
        <v>22</v>
      </c>
      <c r="E83" s="42" t="s">
        <v>61</v>
      </c>
      <c r="F83" s="43">
        <v>200</v>
      </c>
      <c r="G83" s="43">
        <v>3.08</v>
      </c>
      <c r="H83" s="43">
        <v>3.06</v>
      </c>
      <c r="I83" s="43">
        <v>11.91</v>
      </c>
      <c r="J83" s="43">
        <v>92.36</v>
      </c>
      <c r="K83" s="44">
        <v>693</v>
      </c>
    </row>
    <row r="84" spans="1:11" ht="15" x14ac:dyDescent="0.25">
      <c r="A84" s="23"/>
      <c r="B84" s="16"/>
      <c r="C84" s="11"/>
      <c r="D84" s="7" t="s">
        <v>23</v>
      </c>
      <c r="E84" s="49" t="s">
        <v>44</v>
      </c>
      <c r="F84" s="47">
        <v>30</v>
      </c>
      <c r="G84" s="47">
        <v>2.19</v>
      </c>
      <c r="H84" s="47">
        <v>0.4</v>
      </c>
      <c r="I84" s="47">
        <v>10.65</v>
      </c>
      <c r="J84" s="47">
        <v>54.96</v>
      </c>
      <c r="K84" s="48">
        <v>15.1</v>
      </c>
    </row>
    <row r="85" spans="1:11" ht="15" x14ac:dyDescent="0.25">
      <c r="A85" s="23"/>
      <c r="B85" s="16"/>
      <c r="C85" s="11"/>
      <c r="D85" s="7" t="s">
        <v>24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6"/>
      <c r="C86" s="11"/>
      <c r="D86" s="6"/>
      <c r="E86" s="42" t="s">
        <v>62</v>
      </c>
      <c r="F86" s="43">
        <v>200</v>
      </c>
      <c r="G86" s="43">
        <v>0.1</v>
      </c>
      <c r="H86" s="43"/>
      <c r="I86" s="43">
        <v>21.2</v>
      </c>
      <c r="J86" s="43">
        <v>74.5</v>
      </c>
      <c r="K86" s="44"/>
    </row>
    <row r="87" spans="1:11" ht="15" x14ac:dyDescent="0.25">
      <c r="A87" s="23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4"/>
      <c r="B88" s="18"/>
      <c r="C88" s="8"/>
      <c r="D88" s="19" t="s">
        <v>33</v>
      </c>
      <c r="E88" s="9"/>
      <c r="F88" s="20">
        <f>SUM(F81:F87)</f>
        <v>695</v>
      </c>
      <c r="G88" s="20">
        <f t="shared" ref="G88" si="30">SUM(G81:G87)</f>
        <v>20.530000000000005</v>
      </c>
      <c r="H88" s="20">
        <f t="shared" ref="H88" si="31">SUM(H81:H87)</f>
        <v>26.759999999999994</v>
      </c>
      <c r="I88" s="20">
        <f t="shared" ref="I88" si="32">SUM(I81:I87)</f>
        <v>91.26</v>
      </c>
      <c r="J88" s="20">
        <f t="shared" ref="J88" si="33">SUM(J81:J87)</f>
        <v>682.16000000000008</v>
      </c>
      <c r="K88" s="25"/>
    </row>
    <row r="89" spans="1:11" ht="15" x14ac:dyDescent="0.25">
      <c r="A89" s="26">
        <f>A81</f>
        <v>1</v>
      </c>
      <c r="B89" s="60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</row>
    <row r="90" spans="1:11" ht="15" x14ac:dyDescent="0.25">
      <c r="A90" s="23"/>
      <c r="B90" s="16"/>
      <c r="C90" s="11"/>
      <c r="D90" s="7" t="s">
        <v>27</v>
      </c>
      <c r="E90" s="49" t="s">
        <v>75</v>
      </c>
      <c r="F90" s="47">
        <v>200</v>
      </c>
      <c r="G90" s="47">
        <v>5.0999999999999996</v>
      </c>
      <c r="H90" s="47">
        <v>3.28</v>
      </c>
      <c r="I90" s="47">
        <v>14.39</v>
      </c>
      <c r="J90" s="47">
        <v>107.48</v>
      </c>
      <c r="K90" s="48">
        <v>132</v>
      </c>
    </row>
    <row r="91" spans="1:11" ht="15" x14ac:dyDescent="0.25">
      <c r="A91" s="23"/>
      <c r="B91" s="16"/>
      <c r="C91" s="11"/>
      <c r="D91" s="7" t="s">
        <v>28</v>
      </c>
      <c r="E91" s="49" t="s">
        <v>76</v>
      </c>
      <c r="F91" s="47">
        <v>90</v>
      </c>
      <c r="G91" s="47">
        <v>9.5500000000000007</v>
      </c>
      <c r="H91" s="47">
        <v>4.95</v>
      </c>
      <c r="I91" s="47">
        <v>7.47</v>
      </c>
      <c r="J91" s="47">
        <v>112.63</v>
      </c>
      <c r="K91" s="48">
        <v>379</v>
      </c>
    </row>
    <row r="92" spans="1:11" ht="15" x14ac:dyDescent="0.25">
      <c r="A92" s="23"/>
      <c r="B92" s="16"/>
      <c r="C92" s="11"/>
      <c r="D92" s="7" t="s">
        <v>29</v>
      </c>
      <c r="E92" s="49" t="s">
        <v>79</v>
      </c>
      <c r="F92" s="47">
        <v>150</v>
      </c>
      <c r="G92" s="47">
        <v>7</v>
      </c>
      <c r="H92" s="47">
        <v>16.11</v>
      </c>
      <c r="I92" s="47">
        <v>31.31</v>
      </c>
      <c r="J92" s="47">
        <v>298.23</v>
      </c>
      <c r="K92" s="48">
        <v>259</v>
      </c>
    </row>
    <row r="93" spans="1:11" ht="15" x14ac:dyDescent="0.25">
      <c r="A93" s="23"/>
      <c r="B93" s="16"/>
      <c r="C93" s="11"/>
      <c r="D93" s="7" t="s">
        <v>30</v>
      </c>
      <c r="E93" s="49" t="s">
        <v>80</v>
      </c>
      <c r="F93" s="47">
        <v>200</v>
      </c>
      <c r="G93" s="47"/>
      <c r="H93" s="47"/>
      <c r="I93" s="47">
        <v>21.56</v>
      </c>
      <c r="J93" s="47">
        <v>88</v>
      </c>
      <c r="K93" s="55">
        <v>11.16</v>
      </c>
    </row>
    <row r="94" spans="1:11" ht="15" x14ac:dyDescent="0.25">
      <c r="A94" s="23"/>
      <c r="B94" s="16"/>
      <c r="C94" s="11"/>
      <c r="D94" s="7" t="s">
        <v>31</v>
      </c>
      <c r="E94" s="49" t="s">
        <v>40</v>
      </c>
      <c r="F94" s="47">
        <v>40</v>
      </c>
      <c r="G94" s="47">
        <v>3.04</v>
      </c>
      <c r="H94" s="47">
        <v>0.32</v>
      </c>
      <c r="I94" s="47">
        <v>19.440000000000001</v>
      </c>
      <c r="J94" s="47">
        <v>92.8</v>
      </c>
      <c r="K94" s="54" t="s">
        <v>96</v>
      </c>
    </row>
    <row r="95" spans="1:11" ht="15" x14ac:dyDescent="0.25">
      <c r="A95" s="23"/>
      <c r="B95" s="16"/>
      <c r="C95" s="11"/>
      <c r="D95" s="7" t="s">
        <v>32</v>
      </c>
      <c r="E95" s="49" t="s">
        <v>44</v>
      </c>
      <c r="F95" s="47">
        <v>20</v>
      </c>
      <c r="G95" s="47">
        <v>1.46</v>
      </c>
      <c r="H95" s="47">
        <v>0.26</v>
      </c>
      <c r="I95" s="47">
        <v>7.1</v>
      </c>
      <c r="J95" s="47">
        <v>36.58</v>
      </c>
      <c r="K95" s="54" t="s">
        <v>95</v>
      </c>
    </row>
    <row r="96" spans="1:11" ht="15" x14ac:dyDescent="0.25">
      <c r="A96" s="23"/>
      <c r="B96" s="16"/>
      <c r="C96" s="11"/>
      <c r="D96" s="6"/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4"/>
      <c r="B98" s="18"/>
      <c r="C98" s="8"/>
      <c r="D98" s="19" t="s">
        <v>33</v>
      </c>
      <c r="E98" s="12"/>
      <c r="F98" s="20">
        <f>SUM(F89:F97)</f>
        <v>700</v>
      </c>
      <c r="G98" s="20">
        <f t="shared" ref="G98" si="34">SUM(G89:G97)</f>
        <v>26.15</v>
      </c>
      <c r="H98" s="20">
        <f t="shared" ref="H98" si="35">SUM(H89:H97)</f>
        <v>24.92</v>
      </c>
      <c r="I98" s="20">
        <f t="shared" ref="I98" si="36">SUM(I89:I97)</f>
        <v>101.27</v>
      </c>
      <c r="J98" s="20">
        <f t="shared" ref="J98" si="37">SUM(J89:J97)</f>
        <v>735.72</v>
      </c>
      <c r="K98" s="25"/>
    </row>
    <row r="99" spans="1:11" ht="15.75" customHeight="1" thickBot="1" x14ac:dyDescent="0.25">
      <c r="A99" s="29">
        <f>A81</f>
        <v>1</v>
      </c>
      <c r="B99" s="30">
        <f>B81</f>
        <v>5</v>
      </c>
      <c r="C99" s="68" t="s">
        <v>4</v>
      </c>
      <c r="D99" s="69"/>
      <c r="E99" s="31"/>
      <c r="F99" s="32">
        <f>F88+F98</f>
        <v>1395</v>
      </c>
      <c r="G99" s="32">
        <f t="shared" ref="G99" si="38">G88+G98</f>
        <v>46.680000000000007</v>
      </c>
      <c r="H99" s="32">
        <f t="shared" ref="H99" si="39">H88+H98</f>
        <v>51.679999999999993</v>
      </c>
      <c r="I99" s="32">
        <f t="shared" ref="I99" si="40">I88+I98</f>
        <v>192.53</v>
      </c>
      <c r="J99" s="32">
        <f t="shared" ref="J99" si="41">J88+J98</f>
        <v>1417.88</v>
      </c>
      <c r="K99" s="32"/>
    </row>
    <row r="100" spans="1:11" ht="15" x14ac:dyDescent="0.25">
      <c r="A100" s="21">
        <v>2</v>
      </c>
      <c r="B100" s="61">
        <v>1</v>
      </c>
      <c r="C100" s="22" t="s">
        <v>20</v>
      </c>
      <c r="D100" s="5" t="s">
        <v>21</v>
      </c>
      <c r="E100" s="39" t="s">
        <v>63</v>
      </c>
      <c r="F100" s="40">
        <v>90</v>
      </c>
      <c r="G100" s="40">
        <v>14.31</v>
      </c>
      <c r="H100" s="40">
        <v>12.97</v>
      </c>
      <c r="I100" s="40">
        <v>6</v>
      </c>
      <c r="J100" s="40">
        <v>217.38</v>
      </c>
      <c r="K100" s="41">
        <v>499</v>
      </c>
    </row>
    <row r="101" spans="1:11" ht="15" x14ac:dyDescent="0.25">
      <c r="A101" s="23"/>
      <c r="B101" s="16"/>
      <c r="C101" s="11"/>
      <c r="D101" s="6"/>
      <c r="E101" s="42" t="s">
        <v>53</v>
      </c>
      <c r="F101" s="43">
        <v>150</v>
      </c>
      <c r="G101" s="43">
        <v>5.2</v>
      </c>
      <c r="H101" s="43">
        <v>9.1</v>
      </c>
      <c r="I101" s="43">
        <v>33.4</v>
      </c>
      <c r="J101" s="43">
        <v>236.3</v>
      </c>
      <c r="K101" s="44">
        <v>516</v>
      </c>
    </row>
    <row r="102" spans="1:11" ht="15" x14ac:dyDescent="0.25">
      <c r="A102" s="23"/>
      <c r="B102" s="16"/>
      <c r="C102" s="11"/>
      <c r="D102" s="7" t="s">
        <v>30</v>
      </c>
      <c r="E102" s="42" t="s">
        <v>39</v>
      </c>
      <c r="F102" s="43">
        <v>215</v>
      </c>
      <c r="G102" s="43">
        <v>5.6</v>
      </c>
      <c r="H102" s="43">
        <v>6.4</v>
      </c>
      <c r="I102" s="43">
        <v>23.19</v>
      </c>
      <c r="J102" s="43">
        <v>172.76</v>
      </c>
      <c r="K102" s="44">
        <v>698</v>
      </c>
    </row>
    <row r="103" spans="1:11" ht="15" x14ac:dyDescent="0.25">
      <c r="A103" s="23"/>
      <c r="B103" s="16"/>
      <c r="C103" s="11"/>
      <c r="D103" s="7" t="s">
        <v>23</v>
      </c>
      <c r="E103" s="49" t="s">
        <v>40</v>
      </c>
      <c r="F103" s="47">
        <v>25</v>
      </c>
      <c r="G103" s="47">
        <v>1.9</v>
      </c>
      <c r="H103" s="47">
        <v>0.2</v>
      </c>
      <c r="I103" s="47">
        <v>12.15</v>
      </c>
      <c r="J103" s="47">
        <v>58</v>
      </c>
      <c r="K103" s="54" t="s">
        <v>96</v>
      </c>
    </row>
    <row r="104" spans="1:11" ht="15" x14ac:dyDescent="0.25">
      <c r="A104" s="23"/>
      <c r="B104" s="16"/>
      <c r="C104" s="11"/>
      <c r="D104" s="7"/>
      <c r="E104" s="49" t="s">
        <v>44</v>
      </c>
      <c r="F104" s="47">
        <v>20</v>
      </c>
      <c r="G104" s="47">
        <v>1.46</v>
      </c>
      <c r="H104" s="47">
        <v>0.26</v>
      </c>
      <c r="I104" s="47">
        <v>7.1</v>
      </c>
      <c r="J104" s="47">
        <v>36.58</v>
      </c>
      <c r="K104" s="54" t="s">
        <v>95</v>
      </c>
    </row>
    <row r="105" spans="1:11" ht="15" x14ac:dyDescent="0.25">
      <c r="A105" s="23"/>
      <c r="B105" s="16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8"/>
      <c r="C108" s="8"/>
      <c r="D108" s="19" t="s">
        <v>33</v>
      </c>
      <c r="E108" s="9"/>
      <c r="F108" s="20">
        <f>SUM(F100:F107)</f>
        <v>500</v>
      </c>
      <c r="G108" s="20">
        <f t="shared" ref="G108:J108" si="42">SUM(G100:G107)</f>
        <v>28.47</v>
      </c>
      <c r="H108" s="20">
        <f t="shared" si="42"/>
        <v>28.93</v>
      </c>
      <c r="I108" s="20">
        <f t="shared" si="42"/>
        <v>81.84</v>
      </c>
      <c r="J108" s="20">
        <f t="shared" si="42"/>
        <v>721.0200000000001</v>
      </c>
      <c r="K108" s="25"/>
    </row>
    <row r="109" spans="1:11" ht="15" x14ac:dyDescent="0.25">
      <c r="A109" s="26">
        <f>A100</f>
        <v>2</v>
      </c>
      <c r="B109" s="60">
        <f>B100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6"/>
      <c r="C110" s="11"/>
      <c r="D110" s="7" t="s">
        <v>27</v>
      </c>
      <c r="E110" s="49" t="s">
        <v>93</v>
      </c>
      <c r="F110" s="47">
        <v>205</v>
      </c>
      <c r="G110" s="47">
        <v>2.98</v>
      </c>
      <c r="H110" s="47">
        <v>4.9000000000000004</v>
      </c>
      <c r="I110" s="47">
        <v>9.6</v>
      </c>
      <c r="J110" s="47">
        <v>94.42</v>
      </c>
      <c r="K110" s="48">
        <v>135</v>
      </c>
    </row>
    <row r="111" spans="1:11" ht="15" x14ac:dyDescent="0.25">
      <c r="A111" s="23"/>
      <c r="B111" s="16"/>
      <c r="C111" s="11"/>
      <c r="D111" s="7" t="s">
        <v>28</v>
      </c>
      <c r="E111" s="49" t="s">
        <v>81</v>
      </c>
      <c r="F111" s="47">
        <v>230</v>
      </c>
      <c r="G111" s="47">
        <v>17.8</v>
      </c>
      <c r="H111" s="47">
        <v>24.1</v>
      </c>
      <c r="I111" s="47">
        <v>43.57</v>
      </c>
      <c r="J111" s="47">
        <v>462.38</v>
      </c>
      <c r="K111" s="48">
        <v>111</v>
      </c>
    </row>
    <row r="112" spans="1:11" ht="15" x14ac:dyDescent="0.25">
      <c r="A112" s="23"/>
      <c r="B112" s="16"/>
      <c r="C112" s="11"/>
      <c r="D112" s="7" t="s">
        <v>29</v>
      </c>
      <c r="E112" s="49"/>
      <c r="F112" s="47"/>
      <c r="G112" s="47"/>
      <c r="H112" s="47"/>
      <c r="I112" s="47"/>
      <c r="J112" s="47"/>
      <c r="K112" s="48"/>
    </row>
    <row r="113" spans="1:11" ht="15" x14ac:dyDescent="0.25">
      <c r="A113" s="23"/>
      <c r="B113" s="16"/>
      <c r="C113" s="11"/>
      <c r="D113" s="7" t="s">
        <v>30</v>
      </c>
      <c r="E113" s="49" t="s">
        <v>43</v>
      </c>
      <c r="F113" s="47">
        <v>200</v>
      </c>
      <c r="G113" s="47">
        <v>1.1399999999999999</v>
      </c>
      <c r="H113" s="47"/>
      <c r="I113" s="47">
        <v>19.899999999999999</v>
      </c>
      <c r="J113" s="47">
        <v>84.16</v>
      </c>
      <c r="K113" s="48">
        <v>638</v>
      </c>
    </row>
    <row r="114" spans="1:11" ht="15" x14ac:dyDescent="0.25">
      <c r="A114" s="23"/>
      <c r="B114" s="16"/>
      <c r="C114" s="11"/>
      <c r="D114" s="7" t="s">
        <v>31</v>
      </c>
      <c r="E114" s="49" t="s">
        <v>40</v>
      </c>
      <c r="F114" s="47">
        <v>40</v>
      </c>
      <c r="G114" s="47">
        <v>3.04</v>
      </c>
      <c r="H114" s="47">
        <v>0.32</v>
      </c>
      <c r="I114" s="47">
        <v>19.440000000000001</v>
      </c>
      <c r="J114" s="47">
        <v>92.8</v>
      </c>
      <c r="K114" s="54" t="s">
        <v>96</v>
      </c>
    </row>
    <row r="115" spans="1:11" ht="15" x14ac:dyDescent="0.25">
      <c r="A115" s="23"/>
      <c r="B115" s="16"/>
      <c r="C115" s="11"/>
      <c r="D115" s="7" t="s">
        <v>32</v>
      </c>
      <c r="E115" s="49" t="s">
        <v>44</v>
      </c>
      <c r="F115" s="47">
        <v>25</v>
      </c>
      <c r="G115" s="47">
        <v>1.83</v>
      </c>
      <c r="H115" s="47">
        <v>0.33</v>
      </c>
      <c r="I115" s="47">
        <v>8.8800000000000008</v>
      </c>
      <c r="J115" s="47">
        <v>45.81</v>
      </c>
      <c r="K115" s="54" t="s">
        <v>95</v>
      </c>
    </row>
    <row r="116" spans="1:11" ht="15" x14ac:dyDescent="0.25">
      <c r="A116" s="23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43">SUM(G109:G117)</f>
        <v>26.79</v>
      </c>
      <c r="H118" s="20">
        <f t="shared" si="43"/>
        <v>29.65</v>
      </c>
      <c r="I118" s="20">
        <f t="shared" si="43"/>
        <v>101.38999999999999</v>
      </c>
      <c r="J118" s="20">
        <f t="shared" si="43"/>
        <v>779.56999999999994</v>
      </c>
      <c r="K118" s="25"/>
    </row>
    <row r="119" spans="1:11" ht="15.75" thickBot="1" x14ac:dyDescent="0.25">
      <c r="A119" s="29">
        <f>A100</f>
        <v>2</v>
      </c>
      <c r="B119" s="30">
        <f>B100</f>
        <v>1</v>
      </c>
      <c r="C119" s="68" t="s">
        <v>4</v>
      </c>
      <c r="D119" s="69"/>
      <c r="E119" s="31"/>
      <c r="F119" s="32">
        <f>F108+F118</f>
        <v>1200</v>
      </c>
      <c r="G119" s="32">
        <f t="shared" ref="G119" si="44">G108+G118</f>
        <v>55.26</v>
      </c>
      <c r="H119" s="32">
        <f t="shared" ref="H119" si="45">H108+H118</f>
        <v>58.58</v>
      </c>
      <c r="I119" s="32">
        <f t="shared" ref="I119" si="46">I108+I118</f>
        <v>183.23</v>
      </c>
      <c r="J119" s="32">
        <f t="shared" ref="J119" si="47">J108+J118</f>
        <v>1500.5900000000001</v>
      </c>
      <c r="K119" s="32"/>
    </row>
    <row r="120" spans="1:11" ht="15" x14ac:dyDescent="0.25">
      <c r="A120" s="15">
        <v>2</v>
      </c>
      <c r="B120" s="62">
        <v>2</v>
      </c>
      <c r="C120" s="22" t="s">
        <v>20</v>
      </c>
      <c r="D120" s="5" t="s">
        <v>21</v>
      </c>
      <c r="E120" s="39" t="s">
        <v>64</v>
      </c>
      <c r="F120" s="40">
        <v>210</v>
      </c>
      <c r="G120" s="40">
        <v>6.7</v>
      </c>
      <c r="H120" s="40">
        <v>10.8</v>
      </c>
      <c r="I120" s="40">
        <v>32.5</v>
      </c>
      <c r="J120" s="40">
        <v>254</v>
      </c>
      <c r="K120" s="41">
        <v>311</v>
      </c>
    </row>
    <row r="121" spans="1:11" ht="15" x14ac:dyDescent="0.25">
      <c r="A121" s="15"/>
      <c r="B121" s="16"/>
      <c r="C121" s="11"/>
      <c r="D121" s="6"/>
      <c r="E121" s="42" t="s">
        <v>59</v>
      </c>
      <c r="F121" s="43">
        <v>55</v>
      </c>
      <c r="G121" s="43">
        <v>6.3</v>
      </c>
      <c r="H121" s="43">
        <v>11.6</v>
      </c>
      <c r="I121" s="43">
        <v>14.7</v>
      </c>
      <c r="J121" s="43">
        <v>188.4</v>
      </c>
      <c r="K121" s="44">
        <v>10</v>
      </c>
    </row>
    <row r="122" spans="1:11" ht="15" x14ac:dyDescent="0.25">
      <c r="A122" s="15"/>
      <c r="B122" s="16"/>
      <c r="C122" s="11"/>
      <c r="D122" s="7" t="s">
        <v>22</v>
      </c>
      <c r="E122" s="42" t="s">
        <v>65</v>
      </c>
      <c r="F122" s="43">
        <v>200</v>
      </c>
      <c r="G122" s="43">
        <v>4.83</v>
      </c>
      <c r="H122" s="43">
        <v>3.9</v>
      </c>
      <c r="I122" s="43">
        <v>17.100000000000001</v>
      </c>
      <c r="J122" s="43">
        <v>122.82</v>
      </c>
      <c r="K122" s="44">
        <v>689</v>
      </c>
    </row>
    <row r="123" spans="1:11" ht="15" x14ac:dyDescent="0.25">
      <c r="A123" s="15"/>
      <c r="B123" s="16"/>
      <c r="C123" s="11"/>
      <c r="D123" s="7" t="s">
        <v>23</v>
      </c>
      <c r="E123" s="49" t="s">
        <v>44</v>
      </c>
      <c r="F123" s="47">
        <v>20</v>
      </c>
      <c r="G123" s="47">
        <v>1.46</v>
      </c>
      <c r="H123" s="47">
        <v>0.26</v>
      </c>
      <c r="I123" s="47">
        <v>7.1</v>
      </c>
      <c r="J123" s="47">
        <v>36.58</v>
      </c>
      <c r="K123" s="48">
        <v>15.1</v>
      </c>
    </row>
    <row r="124" spans="1:11" ht="15" x14ac:dyDescent="0.25">
      <c r="A124" s="15"/>
      <c r="B124" s="16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5"/>
      <c r="B125" s="16"/>
      <c r="C125" s="11"/>
      <c r="D125" s="6"/>
      <c r="E125" s="42" t="s">
        <v>62</v>
      </c>
      <c r="F125" s="43">
        <v>200</v>
      </c>
      <c r="G125" s="43">
        <v>0.1</v>
      </c>
      <c r="H125" s="43"/>
      <c r="I125" s="43">
        <v>24</v>
      </c>
      <c r="J125" s="43">
        <v>96.4</v>
      </c>
      <c r="K125" s="44"/>
    </row>
    <row r="126" spans="1:11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685</v>
      </c>
      <c r="G127" s="20">
        <f t="shared" ref="G127:J127" si="48">SUM(G120:G126)</f>
        <v>19.39</v>
      </c>
      <c r="H127" s="20">
        <f t="shared" si="48"/>
        <v>26.56</v>
      </c>
      <c r="I127" s="20">
        <f t="shared" si="48"/>
        <v>95.4</v>
      </c>
      <c r="J127" s="20">
        <f t="shared" si="48"/>
        <v>698.2</v>
      </c>
      <c r="K127" s="25"/>
    </row>
    <row r="128" spans="1:11" ht="15" x14ac:dyDescent="0.25">
      <c r="A128" s="14">
        <f>A120</f>
        <v>2</v>
      </c>
      <c r="B128" s="60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5"/>
      <c r="B129" s="16"/>
      <c r="C129" s="11"/>
      <c r="D129" s="7" t="s">
        <v>27</v>
      </c>
      <c r="E129" s="49" t="s">
        <v>82</v>
      </c>
      <c r="F129" s="47">
        <v>210</v>
      </c>
      <c r="G129" s="47">
        <v>1.6</v>
      </c>
      <c r="H129" s="47">
        <v>4.16</v>
      </c>
      <c r="I129" s="47">
        <v>13.48</v>
      </c>
      <c r="J129" s="47">
        <v>84.8</v>
      </c>
      <c r="K129" s="48">
        <v>110</v>
      </c>
    </row>
    <row r="130" spans="1:11" ht="15" x14ac:dyDescent="0.25">
      <c r="A130" s="15"/>
      <c r="B130" s="16"/>
      <c r="C130" s="11"/>
      <c r="D130" s="7" t="s">
        <v>28</v>
      </c>
      <c r="E130" s="49" t="s">
        <v>83</v>
      </c>
      <c r="F130" s="47">
        <v>100</v>
      </c>
      <c r="G130" s="47">
        <v>11.42</v>
      </c>
      <c r="H130" s="47">
        <v>16.920000000000002</v>
      </c>
      <c r="I130" s="47">
        <v>11.3</v>
      </c>
      <c r="J130" s="47">
        <v>243.16</v>
      </c>
      <c r="K130" s="48">
        <v>437</v>
      </c>
    </row>
    <row r="131" spans="1:11" ht="15" x14ac:dyDescent="0.25">
      <c r="A131" s="15"/>
      <c r="B131" s="16"/>
      <c r="C131" s="11"/>
      <c r="D131" s="7" t="s">
        <v>29</v>
      </c>
      <c r="E131" s="49" t="s">
        <v>84</v>
      </c>
      <c r="F131" s="47">
        <v>150</v>
      </c>
      <c r="G131" s="47">
        <v>16.96</v>
      </c>
      <c r="H131" s="47">
        <v>6.97</v>
      </c>
      <c r="I131" s="47">
        <v>37.44</v>
      </c>
      <c r="J131" s="47">
        <v>280.33</v>
      </c>
      <c r="K131" s="48">
        <v>199</v>
      </c>
    </row>
    <row r="132" spans="1:11" ht="15" x14ac:dyDescent="0.25">
      <c r="A132" s="15"/>
      <c r="B132" s="16"/>
      <c r="C132" s="11"/>
      <c r="D132" s="7" t="s">
        <v>30</v>
      </c>
      <c r="E132" s="49" t="s">
        <v>80</v>
      </c>
      <c r="F132" s="47">
        <v>200</v>
      </c>
      <c r="G132" s="47"/>
      <c r="H132" s="47"/>
      <c r="I132" s="47">
        <v>21.56</v>
      </c>
      <c r="J132" s="47">
        <v>88</v>
      </c>
      <c r="K132" s="55">
        <v>11.16</v>
      </c>
    </row>
    <row r="133" spans="1:11" ht="15" x14ac:dyDescent="0.25">
      <c r="A133" s="15"/>
      <c r="B133" s="16"/>
      <c r="C133" s="11"/>
      <c r="D133" s="7" t="s">
        <v>31</v>
      </c>
      <c r="E133" s="49" t="s">
        <v>40</v>
      </c>
      <c r="F133" s="47">
        <v>20</v>
      </c>
      <c r="G133" s="47">
        <v>1.53</v>
      </c>
      <c r="H133" s="47">
        <v>0.16</v>
      </c>
      <c r="I133" s="47">
        <v>9.7200000000000006</v>
      </c>
      <c r="J133" s="47">
        <v>46.44</v>
      </c>
      <c r="K133" s="54" t="s">
        <v>96</v>
      </c>
    </row>
    <row r="134" spans="1:11" ht="15" x14ac:dyDescent="0.25">
      <c r="A134" s="15"/>
      <c r="B134" s="16"/>
      <c r="C134" s="11"/>
      <c r="D134" s="7" t="s">
        <v>32</v>
      </c>
      <c r="E134" s="49" t="s">
        <v>44</v>
      </c>
      <c r="F134" s="47">
        <v>20</v>
      </c>
      <c r="G134" s="47">
        <v>1.46</v>
      </c>
      <c r="H134" s="47">
        <v>0.26</v>
      </c>
      <c r="I134" s="47">
        <v>7.1</v>
      </c>
      <c r="J134" s="47">
        <v>36.58</v>
      </c>
      <c r="K134" s="54" t="s">
        <v>95</v>
      </c>
    </row>
    <row r="135" spans="1:11" ht="15" x14ac:dyDescent="0.25">
      <c r="A135" s="15"/>
      <c r="B135" s="16"/>
      <c r="C135" s="11"/>
      <c r="D135" s="6"/>
      <c r="E135" s="49" t="s">
        <v>85</v>
      </c>
      <c r="F135" s="47">
        <v>26</v>
      </c>
      <c r="G135" s="47">
        <v>0.68</v>
      </c>
      <c r="H135" s="47">
        <v>2.04</v>
      </c>
      <c r="I135" s="47">
        <v>6.94</v>
      </c>
      <c r="J135" s="47">
        <v>37.799999999999997</v>
      </c>
      <c r="K135" s="48"/>
    </row>
    <row r="136" spans="1:11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726</v>
      </c>
      <c r="G137" s="20">
        <f t="shared" ref="G137:J137" si="49">SUM(G128:G136)</f>
        <v>33.65</v>
      </c>
      <c r="H137" s="20">
        <f t="shared" si="49"/>
        <v>30.51</v>
      </c>
      <c r="I137" s="20">
        <f t="shared" si="49"/>
        <v>107.53999999999999</v>
      </c>
      <c r="J137" s="20">
        <f t="shared" si="49"/>
        <v>817.11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1411</v>
      </c>
      <c r="G138" s="32">
        <f t="shared" ref="G138" si="50">G127+G137</f>
        <v>53.04</v>
      </c>
      <c r="H138" s="32">
        <f t="shared" ref="H138" si="51">H127+H137</f>
        <v>57.07</v>
      </c>
      <c r="I138" s="32">
        <f t="shared" ref="I138" si="52">I127+I137</f>
        <v>202.94</v>
      </c>
      <c r="J138" s="32">
        <f t="shared" ref="J138" si="53">J127+J137</f>
        <v>1515.31</v>
      </c>
      <c r="K138" s="32"/>
    </row>
    <row r="139" spans="1:11" ht="25.5" x14ac:dyDescent="0.25">
      <c r="A139" s="21">
        <v>2</v>
      </c>
      <c r="B139" s="61">
        <v>3</v>
      </c>
      <c r="C139" s="22" t="s">
        <v>20</v>
      </c>
      <c r="D139" s="5" t="s">
        <v>21</v>
      </c>
      <c r="E139" s="39" t="s">
        <v>66</v>
      </c>
      <c r="F139" s="40">
        <v>195</v>
      </c>
      <c r="G139" s="40">
        <v>16.7</v>
      </c>
      <c r="H139" s="40">
        <v>15.05</v>
      </c>
      <c r="I139" s="40">
        <v>33.299999999999997</v>
      </c>
      <c r="J139" s="40">
        <v>323.45</v>
      </c>
      <c r="K139" s="41">
        <v>210</v>
      </c>
    </row>
    <row r="140" spans="1:11" ht="15" x14ac:dyDescent="0.25">
      <c r="A140" s="23"/>
      <c r="B140" s="16"/>
      <c r="C140" s="11"/>
      <c r="D140" s="6"/>
      <c r="E140" s="42" t="s">
        <v>67</v>
      </c>
      <c r="F140" s="43">
        <v>60</v>
      </c>
      <c r="G140" s="43">
        <v>0.72</v>
      </c>
      <c r="H140" s="43">
        <v>5.64</v>
      </c>
      <c r="I140" s="43">
        <v>4.2</v>
      </c>
      <c r="J140" s="43">
        <v>70.44</v>
      </c>
      <c r="K140" s="44">
        <v>78</v>
      </c>
    </row>
    <row r="141" spans="1:11" ht="15" x14ac:dyDescent="0.25">
      <c r="A141" s="23"/>
      <c r="B141" s="16"/>
      <c r="C141" s="11"/>
      <c r="D141" s="7" t="s">
        <v>22</v>
      </c>
      <c r="E141" s="42" t="s">
        <v>97</v>
      </c>
      <c r="F141" s="43">
        <v>200</v>
      </c>
      <c r="G141" s="43">
        <v>0.3</v>
      </c>
      <c r="H141" s="43">
        <v>0.1</v>
      </c>
      <c r="I141" s="43">
        <v>12.4</v>
      </c>
      <c r="J141" s="43">
        <v>51.7</v>
      </c>
      <c r="K141" s="44">
        <v>631</v>
      </c>
    </row>
    <row r="142" spans="1:11" ht="15.75" customHeight="1" x14ac:dyDescent="0.25">
      <c r="A142" s="23"/>
      <c r="B142" s="16"/>
      <c r="C142" s="11"/>
      <c r="D142" s="7" t="s">
        <v>23</v>
      </c>
      <c r="E142" s="49" t="s">
        <v>40</v>
      </c>
      <c r="F142" s="47">
        <v>25</v>
      </c>
      <c r="G142" s="47">
        <v>1.9</v>
      </c>
      <c r="H142" s="47">
        <v>0.2</v>
      </c>
      <c r="I142" s="47">
        <v>12.15</v>
      </c>
      <c r="J142" s="47">
        <v>58</v>
      </c>
      <c r="K142" s="54" t="s">
        <v>96</v>
      </c>
    </row>
    <row r="143" spans="1:11" ht="15.75" customHeight="1" x14ac:dyDescent="0.25">
      <c r="A143" s="23"/>
      <c r="B143" s="16"/>
      <c r="C143" s="11"/>
      <c r="D143" s="7"/>
      <c r="E143" s="49" t="s">
        <v>44</v>
      </c>
      <c r="F143" s="47">
        <v>20</v>
      </c>
      <c r="G143" s="47">
        <v>1.46</v>
      </c>
      <c r="H143" s="47">
        <v>0.26</v>
      </c>
      <c r="I143" s="47">
        <v>7.1</v>
      </c>
      <c r="J143" s="47">
        <v>36.58</v>
      </c>
      <c r="K143" s="54" t="s">
        <v>95</v>
      </c>
    </row>
    <row r="144" spans="1:11" ht="15" x14ac:dyDescent="0.25">
      <c r="A144" s="23"/>
      <c r="B144" s="16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3"/>
      <c r="B146" s="16"/>
      <c r="C146" s="11"/>
      <c r="D146" s="6"/>
      <c r="E146" s="42"/>
      <c r="F146" s="43"/>
      <c r="G146" s="43"/>
      <c r="H146" s="43"/>
      <c r="I146" s="43"/>
      <c r="J146" s="43"/>
      <c r="K146" s="44"/>
    </row>
    <row r="147" spans="1:11" ht="15" x14ac:dyDescent="0.25">
      <c r="A147" s="24"/>
      <c r="B147" s="18"/>
      <c r="C147" s="8"/>
      <c r="D147" s="19" t="s">
        <v>33</v>
      </c>
      <c r="E147" s="9"/>
      <c r="F147" s="20">
        <f>SUM(F139:F146)</f>
        <v>500</v>
      </c>
      <c r="G147" s="20">
        <f t="shared" ref="G147:J147" si="54">SUM(G139:G146)</f>
        <v>21.08</v>
      </c>
      <c r="H147" s="20">
        <f t="shared" si="54"/>
        <v>21.250000000000004</v>
      </c>
      <c r="I147" s="20">
        <f t="shared" si="54"/>
        <v>69.149999999999991</v>
      </c>
      <c r="J147" s="20">
        <f t="shared" si="54"/>
        <v>540.16999999999996</v>
      </c>
      <c r="K147" s="25"/>
    </row>
    <row r="148" spans="1:11" ht="15" x14ac:dyDescent="0.25">
      <c r="A148" s="26">
        <f>A139</f>
        <v>2</v>
      </c>
      <c r="B148" s="60">
        <f>B139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6"/>
      <c r="C149" s="11"/>
      <c r="D149" s="7" t="s">
        <v>27</v>
      </c>
      <c r="E149" s="49" t="s">
        <v>86</v>
      </c>
      <c r="F149" s="47">
        <v>205</v>
      </c>
      <c r="G149" s="47">
        <v>2.5</v>
      </c>
      <c r="H149" s="47">
        <v>4.7</v>
      </c>
      <c r="I149" s="47">
        <v>16.3</v>
      </c>
      <c r="J149" s="47">
        <v>117.5</v>
      </c>
      <c r="K149" s="48">
        <v>124</v>
      </c>
    </row>
    <row r="150" spans="1:11" ht="15" x14ac:dyDescent="0.25">
      <c r="A150" s="23"/>
      <c r="B150" s="16"/>
      <c r="C150" s="11"/>
      <c r="D150" s="7" t="s">
        <v>28</v>
      </c>
      <c r="E150" s="49" t="s">
        <v>87</v>
      </c>
      <c r="F150" s="47">
        <v>230</v>
      </c>
      <c r="G150" s="47">
        <v>20.3</v>
      </c>
      <c r="H150" s="47">
        <v>19.7</v>
      </c>
      <c r="I150" s="47">
        <v>43.7</v>
      </c>
      <c r="J150" s="47">
        <v>433.3</v>
      </c>
      <c r="K150" s="48">
        <v>265</v>
      </c>
    </row>
    <row r="151" spans="1:11" ht="15" x14ac:dyDescent="0.25">
      <c r="A151" s="23"/>
      <c r="B151" s="16"/>
      <c r="C151" s="11"/>
      <c r="D151" s="7" t="s">
        <v>29</v>
      </c>
      <c r="E151" s="49"/>
      <c r="F151" s="47"/>
      <c r="G151" s="47"/>
      <c r="H151" s="47"/>
      <c r="I151" s="47"/>
      <c r="J151" s="47"/>
      <c r="K151" s="48"/>
    </row>
    <row r="152" spans="1:11" ht="15" x14ac:dyDescent="0.25">
      <c r="A152" s="23"/>
      <c r="B152" s="16"/>
      <c r="C152" s="11"/>
      <c r="D152" s="7" t="s">
        <v>30</v>
      </c>
      <c r="E152" s="49" t="s">
        <v>39</v>
      </c>
      <c r="F152" s="47">
        <v>235</v>
      </c>
      <c r="G152" s="47">
        <v>6.2</v>
      </c>
      <c r="H152" s="47">
        <v>7.04</v>
      </c>
      <c r="I152" s="47">
        <v>24.01</v>
      </c>
      <c r="J152" s="47">
        <v>184.2</v>
      </c>
      <c r="K152" s="48">
        <v>698</v>
      </c>
    </row>
    <row r="153" spans="1:11" ht="15" x14ac:dyDescent="0.25">
      <c r="A153" s="23"/>
      <c r="B153" s="16"/>
      <c r="C153" s="11"/>
      <c r="D153" s="7" t="s">
        <v>31</v>
      </c>
      <c r="E153" s="49" t="s">
        <v>40</v>
      </c>
      <c r="F153" s="47">
        <v>20</v>
      </c>
      <c r="G153" s="47">
        <v>1.53</v>
      </c>
      <c r="H153" s="47">
        <v>0.16</v>
      </c>
      <c r="I153" s="47">
        <v>9.7200000000000006</v>
      </c>
      <c r="J153" s="47">
        <v>46.44</v>
      </c>
      <c r="K153" s="54" t="s">
        <v>96</v>
      </c>
    </row>
    <row r="154" spans="1:11" ht="15" x14ac:dyDescent="0.25">
      <c r="A154" s="23"/>
      <c r="B154" s="16"/>
      <c r="C154" s="11"/>
      <c r="D154" s="7" t="s">
        <v>32</v>
      </c>
      <c r="E154" s="49" t="s">
        <v>44</v>
      </c>
      <c r="F154" s="47">
        <v>20</v>
      </c>
      <c r="G154" s="47">
        <v>1.46</v>
      </c>
      <c r="H154" s="47">
        <v>0.26</v>
      </c>
      <c r="I154" s="47">
        <v>7.1</v>
      </c>
      <c r="J154" s="47">
        <v>36.58</v>
      </c>
      <c r="K154" s="54" t="s">
        <v>95</v>
      </c>
    </row>
    <row r="155" spans="1:11" ht="15" x14ac:dyDescent="0.25">
      <c r="A155" s="23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3"/>
      <c r="B156" s="16"/>
      <c r="C156" s="11"/>
      <c r="D156" s="6"/>
      <c r="E156" s="42"/>
      <c r="F156" s="43"/>
      <c r="G156" s="43"/>
      <c r="H156" s="43"/>
      <c r="I156" s="43"/>
      <c r="J156" s="43"/>
      <c r="K156" s="44"/>
    </row>
    <row r="157" spans="1:11" ht="15" x14ac:dyDescent="0.25">
      <c r="A157" s="24"/>
      <c r="B157" s="18"/>
      <c r="C157" s="8"/>
      <c r="D157" s="19" t="s">
        <v>33</v>
      </c>
      <c r="E157" s="12"/>
      <c r="F157" s="20">
        <f>SUM(F148:F156)</f>
        <v>710</v>
      </c>
      <c r="G157" s="20">
        <f t="shared" ref="G157:J157" si="55">SUM(G148:G156)</f>
        <v>31.990000000000002</v>
      </c>
      <c r="H157" s="20">
        <f t="shared" si="55"/>
        <v>31.86</v>
      </c>
      <c r="I157" s="20">
        <f t="shared" si="55"/>
        <v>100.83</v>
      </c>
      <c r="J157" s="20">
        <f t="shared" si="55"/>
        <v>818.0200000000001</v>
      </c>
      <c r="K157" s="25"/>
    </row>
    <row r="158" spans="1:11" ht="15.75" thickBot="1" x14ac:dyDescent="0.25">
      <c r="A158" s="29">
        <f>A139</f>
        <v>2</v>
      </c>
      <c r="B158" s="30">
        <f>B139</f>
        <v>3</v>
      </c>
      <c r="C158" s="68" t="s">
        <v>4</v>
      </c>
      <c r="D158" s="69"/>
      <c r="E158" s="31"/>
      <c r="F158" s="32">
        <f>F147+F157</f>
        <v>1210</v>
      </c>
      <c r="G158" s="32">
        <f t="shared" ref="G158" si="56">G147+G157</f>
        <v>53.07</v>
      </c>
      <c r="H158" s="32">
        <f t="shared" ref="H158" si="57">H147+H157</f>
        <v>53.11</v>
      </c>
      <c r="I158" s="32">
        <f t="shared" ref="I158" si="58">I147+I157</f>
        <v>169.98</v>
      </c>
      <c r="J158" s="32">
        <f t="shared" ref="J158" si="59">J147+J157</f>
        <v>1358.19</v>
      </c>
      <c r="K158" s="32"/>
    </row>
    <row r="159" spans="1:11" ht="15" x14ac:dyDescent="0.25">
      <c r="A159" s="21">
        <v>2</v>
      </c>
      <c r="B159" s="61">
        <v>4</v>
      </c>
      <c r="C159" s="22" t="s">
        <v>20</v>
      </c>
      <c r="D159" s="5" t="s">
        <v>21</v>
      </c>
      <c r="E159" s="39" t="s">
        <v>68</v>
      </c>
      <c r="F159" s="40">
        <v>100</v>
      </c>
      <c r="G159" s="40">
        <v>15.6</v>
      </c>
      <c r="H159" s="40">
        <v>20.3</v>
      </c>
      <c r="I159" s="40">
        <v>12.5</v>
      </c>
      <c r="J159" s="40">
        <v>295.10000000000002</v>
      </c>
      <c r="K159" s="41">
        <v>265</v>
      </c>
    </row>
    <row r="160" spans="1:11" ht="15" x14ac:dyDescent="0.25">
      <c r="A160" s="23"/>
      <c r="B160" s="16"/>
      <c r="C160" s="11"/>
      <c r="D160" s="6"/>
      <c r="E160" s="42" t="s">
        <v>49</v>
      </c>
      <c r="F160" s="43">
        <v>200</v>
      </c>
      <c r="G160" s="43">
        <v>4.2</v>
      </c>
      <c r="H160" s="43">
        <v>4.5999999999999996</v>
      </c>
      <c r="I160" s="43">
        <v>19.88</v>
      </c>
      <c r="J160" s="43">
        <v>137.72</v>
      </c>
      <c r="K160" s="44">
        <v>534</v>
      </c>
    </row>
    <row r="161" spans="1:11" ht="15" x14ac:dyDescent="0.25">
      <c r="A161" s="23"/>
      <c r="B161" s="16"/>
      <c r="C161" s="11"/>
      <c r="D161" s="7" t="s">
        <v>22</v>
      </c>
      <c r="E161" s="42" t="s">
        <v>69</v>
      </c>
      <c r="F161" s="43">
        <v>200</v>
      </c>
      <c r="G161" s="43">
        <v>0.2</v>
      </c>
      <c r="H161" s="43">
        <v>0.2</v>
      </c>
      <c r="I161" s="43">
        <v>12.2</v>
      </c>
      <c r="J161" s="43">
        <v>51.4</v>
      </c>
      <c r="K161" s="44" t="s">
        <v>70</v>
      </c>
    </row>
    <row r="162" spans="1:11" ht="15" x14ac:dyDescent="0.25">
      <c r="A162" s="23"/>
      <c r="B162" s="16"/>
      <c r="C162" s="11"/>
      <c r="D162" s="7" t="s">
        <v>23</v>
      </c>
      <c r="E162" s="49" t="s">
        <v>40</v>
      </c>
      <c r="F162" s="47">
        <v>30</v>
      </c>
      <c r="G162" s="47">
        <v>2.2999999999999998</v>
      </c>
      <c r="H162" s="47">
        <v>0.24</v>
      </c>
      <c r="I162" s="47">
        <v>14.6</v>
      </c>
      <c r="J162" s="47">
        <v>69.760000000000005</v>
      </c>
      <c r="K162" s="54" t="s">
        <v>96</v>
      </c>
    </row>
    <row r="163" spans="1:11" ht="15" x14ac:dyDescent="0.25">
      <c r="A163" s="23"/>
      <c r="B163" s="16"/>
      <c r="C163" s="11"/>
      <c r="D163" s="7"/>
      <c r="E163" s="49" t="s">
        <v>44</v>
      </c>
      <c r="F163" s="47">
        <v>25</v>
      </c>
      <c r="G163" s="47">
        <v>1.83</v>
      </c>
      <c r="H163" s="47">
        <v>0.33</v>
      </c>
      <c r="I163" s="47">
        <v>8.8800000000000008</v>
      </c>
      <c r="J163" s="47">
        <v>45.81</v>
      </c>
      <c r="K163" s="54" t="s">
        <v>95</v>
      </c>
    </row>
    <row r="164" spans="1:11" ht="15" x14ac:dyDescent="0.25">
      <c r="A164" s="23"/>
      <c r="B164" s="16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3"/>
      <c r="B165" s="16"/>
      <c r="C165" s="11"/>
      <c r="D165" s="6"/>
      <c r="E165" s="42"/>
      <c r="F165" s="43"/>
      <c r="G165" s="43"/>
      <c r="H165" s="43"/>
      <c r="I165" s="43"/>
      <c r="J165" s="43"/>
      <c r="K165" s="44"/>
    </row>
    <row r="166" spans="1:11" ht="15" x14ac:dyDescent="0.25">
      <c r="A166" s="23"/>
      <c r="B166" s="16"/>
      <c r="C166" s="11"/>
      <c r="D166" s="6"/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4"/>
      <c r="B167" s="18"/>
      <c r="C167" s="8"/>
      <c r="D167" s="19" t="s">
        <v>33</v>
      </c>
      <c r="E167" s="9"/>
      <c r="F167" s="20">
        <f>SUM(F159:F166)</f>
        <v>555</v>
      </c>
      <c r="G167" s="20">
        <f t="shared" ref="G167:J167" si="60">SUM(G159:G166)</f>
        <v>24.130000000000003</v>
      </c>
      <c r="H167" s="20">
        <f t="shared" si="60"/>
        <v>25.669999999999995</v>
      </c>
      <c r="I167" s="20">
        <f t="shared" si="60"/>
        <v>68.06</v>
      </c>
      <c r="J167" s="20">
        <f t="shared" si="60"/>
        <v>599.79</v>
      </c>
      <c r="K167" s="25"/>
    </row>
    <row r="168" spans="1:11" ht="15" x14ac:dyDescent="0.25">
      <c r="A168" s="26">
        <f>A159</f>
        <v>2</v>
      </c>
      <c r="B168" s="60">
        <f>B159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6"/>
      <c r="C169" s="11"/>
      <c r="D169" s="7" t="s">
        <v>27</v>
      </c>
      <c r="E169" s="49" t="s">
        <v>88</v>
      </c>
      <c r="F169" s="47">
        <v>220</v>
      </c>
      <c r="G169" s="47">
        <v>5.8</v>
      </c>
      <c r="H169" s="47">
        <v>3.2</v>
      </c>
      <c r="I169" s="47">
        <v>28.2</v>
      </c>
      <c r="J169" s="47">
        <v>164.8</v>
      </c>
      <c r="K169" s="48">
        <v>139</v>
      </c>
    </row>
    <row r="170" spans="1:11" ht="15" x14ac:dyDescent="0.25">
      <c r="A170" s="23"/>
      <c r="B170" s="16"/>
      <c r="C170" s="11"/>
      <c r="D170" s="7" t="s">
        <v>28</v>
      </c>
      <c r="E170" s="49" t="s">
        <v>89</v>
      </c>
      <c r="F170" s="47">
        <v>100</v>
      </c>
      <c r="G170" s="47">
        <v>16.8</v>
      </c>
      <c r="H170" s="47">
        <v>13.6</v>
      </c>
      <c r="I170" s="47">
        <v>13.8</v>
      </c>
      <c r="J170" s="47">
        <v>244.8</v>
      </c>
      <c r="K170" s="48">
        <v>382</v>
      </c>
    </row>
    <row r="171" spans="1:11" ht="15" x14ac:dyDescent="0.25">
      <c r="A171" s="23"/>
      <c r="B171" s="16"/>
      <c r="C171" s="11"/>
      <c r="D171" s="7" t="s">
        <v>29</v>
      </c>
      <c r="E171" s="49" t="s">
        <v>55</v>
      </c>
      <c r="F171" s="47">
        <v>150</v>
      </c>
      <c r="G171" s="47">
        <v>3.13</v>
      </c>
      <c r="H171" s="47">
        <v>6.5</v>
      </c>
      <c r="I171" s="47">
        <v>20.149999999999999</v>
      </c>
      <c r="J171" s="47">
        <v>151.62</v>
      </c>
      <c r="K171" s="48">
        <v>520</v>
      </c>
    </row>
    <row r="172" spans="1:11" ht="15" x14ac:dyDescent="0.25">
      <c r="A172" s="23"/>
      <c r="B172" s="16"/>
      <c r="C172" s="11"/>
      <c r="D172" s="7" t="s">
        <v>30</v>
      </c>
      <c r="E172" s="49"/>
      <c r="F172" s="47"/>
      <c r="G172" s="47"/>
      <c r="H172" s="47"/>
      <c r="I172" s="47"/>
      <c r="J172" s="47"/>
      <c r="K172" s="48"/>
    </row>
    <row r="173" spans="1:11" ht="15" x14ac:dyDescent="0.25">
      <c r="A173" s="23"/>
      <c r="B173" s="16"/>
      <c r="C173" s="11"/>
      <c r="D173" s="7" t="s">
        <v>31</v>
      </c>
      <c r="E173" s="49" t="s">
        <v>40</v>
      </c>
      <c r="F173" s="47">
        <v>20</v>
      </c>
      <c r="G173" s="47">
        <v>1.53</v>
      </c>
      <c r="H173" s="47">
        <v>0.16</v>
      </c>
      <c r="I173" s="47">
        <v>9.7200000000000006</v>
      </c>
      <c r="J173" s="47">
        <v>46.44</v>
      </c>
      <c r="K173" s="54" t="s">
        <v>96</v>
      </c>
    </row>
    <row r="174" spans="1:11" ht="15" x14ac:dyDescent="0.25">
      <c r="A174" s="23"/>
      <c r="B174" s="16"/>
      <c r="C174" s="11"/>
      <c r="D174" s="7" t="s">
        <v>32</v>
      </c>
      <c r="E174" s="49" t="s">
        <v>44</v>
      </c>
      <c r="F174" s="47">
        <v>20</v>
      </c>
      <c r="G174" s="47">
        <v>1.46</v>
      </c>
      <c r="H174" s="47">
        <v>0.26</v>
      </c>
      <c r="I174" s="47">
        <v>7.1</v>
      </c>
      <c r="J174" s="47">
        <v>36.58</v>
      </c>
      <c r="K174" s="54" t="s">
        <v>95</v>
      </c>
    </row>
    <row r="175" spans="1:11" ht="15" x14ac:dyDescent="0.25">
      <c r="A175" s="23"/>
      <c r="B175" s="16"/>
      <c r="C175" s="11"/>
      <c r="D175" s="6"/>
      <c r="E175" s="49" t="s">
        <v>80</v>
      </c>
      <c r="F175" s="47">
        <v>200</v>
      </c>
      <c r="G175" s="47"/>
      <c r="H175" s="47"/>
      <c r="I175" s="47">
        <v>21.56</v>
      </c>
      <c r="J175" s="47">
        <v>88</v>
      </c>
      <c r="K175" s="48"/>
    </row>
    <row r="176" spans="1:11" ht="15" x14ac:dyDescent="0.25">
      <c r="A176" s="23"/>
      <c r="B176" s="16"/>
      <c r="C176" s="11"/>
      <c r="D176" s="6"/>
      <c r="E176" s="42"/>
      <c r="F176" s="43"/>
      <c r="G176" s="43"/>
      <c r="H176" s="43"/>
      <c r="I176" s="43"/>
      <c r="J176" s="43"/>
      <c r="K176" s="44"/>
    </row>
    <row r="177" spans="1:11" ht="15" x14ac:dyDescent="0.25">
      <c r="A177" s="24"/>
      <c r="B177" s="18"/>
      <c r="C177" s="8"/>
      <c r="D177" s="19" t="s">
        <v>33</v>
      </c>
      <c r="E177" s="12"/>
      <c r="F177" s="20">
        <f>SUM(F168:F176)</f>
        <v>710</v>
      </c>
      <c r="G177" s="20">
        <f t="shared" ref="G177:J177" si="61">SUM(G168:G176)</f>
        <v>28.720000000000002</v>
      </c>
      <c r="H177" s="20">
        <f t="shared" si="61"/>
        <v>23.720000000000002</v>
      </c>
      <c r="I177" s="20">
        <f t="shared" si="61"/>
        <v>100.53</v>
      </c>
      <c r="J177" s="20">
        <f t="shared" si="61"/>
        <v>732.24000000000012</v>
      </c>
      <c r="K177" s="25"/>
    </row>
    <row r="178" spans="1:11" ht="15.75" thickBot="1" x14ac:dyDescent="0.25">
      <c r="A178" s="29">
        <f>A159</f>
        <v>2</v>
      </c>
      <c r="B178" s="30">
        <f>B159</f>
        <v>4</v>
      </c>
      <c r="C178" s="68" t="s">
        <v>4</v>
      </c>
      <c r="D178" s="69"/>
      <c r="E178" s="31"/>
      <c r="F178" s="32">
        <f>F167+F177</f>
        <v>1265</v>
      </c>
      <c r="G178" s="32">
        <f t="shared" ref="G178" si="62">G167+G177</f>
        <v>52.850000000000009</v>
      </c>
      <c r="H178" s="32">
        <f t="shared" ref="H178" si="63">H167+H177</f>
        <v>49.39</v>
      </c>
      <c r="I178" s="32">
        <f t="shared" ref="I178" si="64">I167+I177</f>
        <v>168.59</v>
      </c>
      <c r="J178" s="32">
        <f t="shared" ref="J178" si="65">J167+J177</f>
        <v>1332.0300000000002</v>
      </c>
      <c r="K178" s="32"/>
    </row>
    <row r="179" spans="1:11" ht="15" x14ac:dyDescent="0.25">
      <c r="A179" s="21">
        <v>2</v>
      </c>
      <c r="B179" s="61">
        <v>5</v>
      </c>
      <c r="C179" s="22" t="s">
        <v>20</v>
      </c>
      <c r="D179" s="5" t="s">
        <v>21</v>
      </c>
      <c r="E179" s="39" t="s">
        <v>71</v>
      </c>
      <c r="F179" s="40">
        <v>110</v>
      </c>
      <c r="G179" s="40">
        <v>14.1</v>
      </c>
      <c r="H179" s="40">
        <v>10.9</v>
      </c>
      <c r="I179" s="40">
        <v>6.3</v>
      </c>
      <c r="J179" s="40">
        <v>179.7</v>
      </c>
      <c r="K179" s="41">
        <v>374</v>
      </c>
    </row>
    <row r="180" spans="1:11" ht="15" customHeight="1" x14ac:dyDescent="0.25">
      <c r="A180" s="23"/>
      <c r="B180" s="16"/>
      <c r="C180" s="11"/>
      <c r="D180" s="6"/>
      <c r="E180" s="42" t="s">
        <v>72</v>
      </c>
      <c r="F180" s="43">
        <v>150</v>
      </c>
      <c r="G180" s="43">
        <v>3.7</v>
      </c>
      <c r="H180" s="43">
        <v>4.5999999999999996</v>
      </c>
      <c r="I180" s="43">
        <v>24.2</v>
      </c>
      <c r="J180" s="43">
        <v>169.2</v>
      </c>
      <c r="K180" s="44">
        <v>909</v>
      </c>
    </row>
    <row r="181" spans="1:11" ht="15" x14ac:dyDescent="0.25">
      <c r="A181" s="23"/>
      <c r="B181" s="16"/>
      <c r="C181" s="11"/>
      <c r="D181" s="7" t="s">
        <v>22</v>
      </c>
      <c r="E181" s="42" t="s">
        <v>56</v>
      </c>
      <c r="F181" s="43">
        <v>200</v>
      </c>
      <c r="G181" s="43">
        <v>0.85</v>
      </c>
      <c r="H181" s="43"/>
      <c r="I181" s="43">
        <v>12.4</v>
      </c>
      <c r="J181" s="43">
        <v>53</v>
      </c>
      <c r="K181" s="44">
        <v>705</v>
      </c>
    </row>
    <row r="182" spans="1:11" ht="15" x14ac:dyDescent="0.25">
      <c r="A182" s="23"/>
      <c r="B182" s="16"/>
      <c r="C182" s="11"/>
      <c r="D182" s="7" t="s">
        <v>23</v>
      </c>
      <c r="E182" s="49" t="s">
        <v>40</v>
      </c>
      <c r="F182" s="47">
        <v>25</v>
      </c>
      <c r="G182" s="47">
        <v>1.9</v>
      </c>
      <c r="H182" s="47">
        <v>0.2</v>
      </c>
      <c r="I182" s="47">
        <v>12.15</v>
      </c>
      <c r="J182" s="47">
        <v>58</v>
      </c>
      <c r="K182" s="54" t="s">
        <v>96</v>
      </c>
    </row>
    <row r="183" spans="1:11" ht="15" x14ac:dyDescent="0.25">
      <c r="A183" s="23"/>
      <c r="B183" s="16"/>
      <c r="C183" s="11"/>
      <c r="D183" s="7"/>
      <c r="E183" s="49"/>
      <c r="F183" s="47"/>
      <c r="G183" s="47"/>
      <c r="H183" s="47"/>
      <c r="I183" s="47"/>
      <c r="J183" s="47"/>
      <c r="K183" s="54"/>
    </row>
    <row r="184" spans="1:11" ht="15" x14ac:dyDescent="0.25">
      <c r="A184" s="23"/>
      <c r="B184" s="16"/>
      <c r="C184" s="11"/>
      <c r="D184" s="7" t="s">
        <v>24</v>
      </c>
      <c r="E184" s="42"/>
      <c r="F184" s="43"/>
      <c r="G184" s="43"/>
      <c r="H184" s="43"/>
      <c r="I184" s="43"/>
      <c r="J184" s="43"/>
      <c r="K184" s="44"/>
    </row>
    <row r="185" spans="1:11" ht="15" x14ac:dyDescent="0.25">
      <c r="A185" s="23"/>
      <c r="B185" s="16"/>
      <c r="C185" s="11"/>
      <c r="D185" s="6"/>
      <c r="E185" s="42" t="s">
        <v>45</v>
      </c>
      <c r="F185" s="43">
        <v>15</v>
      </c>
      <c r="G185" s="43">
        <v>0.15</v>
      </c>
      <c r="H185" s="43">
        <v>0.1</v>
      </c>
      <c r="I185" s="43">
        <v>20.3</v>
      </c>
      <c r="J185" s="43">
        <v>82.7</v>
      </c>
      <c r="K185" s="44"/>
    </row>
    <row r="186" spans="1:11" ht="15" x14ac:dyDescent="0.25">
      <c r="A186" s="23"/>
      <c r="B186" s="16"/>
      <c r="C186" s="11"/>
      <c r="D186" s="6"/>
      <c r="E186" s="42"/>
      <c r="F186" s="43"/>
      <c r="G186" s="43"/>
      <c r="H186" s="43"/>
      <c r="I186" s="43"/>
      <c r="J186" s="43"/>
      <c r="K186" s="44"/>
    </row>
    <row r="187" spans="1:11" ht="15.75" customHeight="1" x14ac:dyDescent="0.25">
      <c r="A187" s="24"/>
      <c r="B187" s="18"/>
      <c r="C187" s="8"/>
      <c r="D187" s="19" t="s">
        <v>33</v>
      </c>
      <c r="E187" s="9"/>
      <c r="F187" s="20">
        <f>SUM(F179:F186)</f>
        <v>500</v>
      </c>
      <c r="G187" s="20">
        <f t="shared" ref="G187:J187" si="66">SUM(G179:G186)</f>
        <v>20.7</v>
      </c>
      <c r="H187" s="20">
        <f t="shared" si="66"/>
        <v>15.799999999999999</v>
      </c>
      <c r="I187" s="20">
        <f t="shared" si="66"/>
        <v>75.349999999999994</v>
      </c>
      <c r="J187" s="20">
        <f t="shared" si="66"/>
        <v>542.6</v>
      </c>
      <c r="K187" s="25"/>
    </row>
    <row r="188" spans="1:11" ht="15" x14ac:dyDescent="0.25">
      <c r="A188" s="26">
        <f>A179</f>
        <v>2</v>
      </c>
      <c r="B188" s="60">
        <f>B179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6"/>
      <c r="C189" s="11"/>
      <c r="D189" s="7" t="s">
        <v>27</v>
      </c>
      <c r="E189" s="49" t="s">
        <v>90</v>
      </c>
      <c r="F189" s="47">
        <v>220</v>
      </c>
      <c r="G189" s="47">
        <v>4.75</v>
      </c>
      <c r="H189" s="47">
        <v>6.95</v>
      </c>
      <c r="I189" s="47">
        <v>25.62</v>
      </c>
      <c r="J189" s="47">
        <v>184.03</v>
      </c>
      <c r="K189" s="48">
        <v>168</v>
      </c>
    </row>
    <row r="190" spans="1:11" ht="15" x14ac:dyDescent="0.25">
      <c r="A190" s="23"/>
      <c r="B190" s="16"/>
      <c r="C190" s="11"/>
      <c r="D190" s="7" t="s">
        <v>28</v>
      </c>
      <c r="E190" s="49" t="s">
        <v>92</v>
      </c>
      <c r="F190" s="47">
        <v>100</v>
      </c>
      <c r="G190" s="47">
        <v>16.5</v>
      </c>
      <c r="H190" s="47">
        <v>16.5</v>
      </c>
      <c r="I190" s="47">
        <v>20.3</v>
      </c>
      <c r="J190" s="47">
        <v>295.7</v>
      </c>
      <c r="K190" s="48">
        <v>499</v>
      </c>
    </row>
    <row r="191" spans="1:11" ht="15" x14ac:dyDescent="0.25">
      <c r="A191" s="23"/>
      <c r="B191" s="16"/>
      <c r="C191" s="11"/>
      <c r="D191" s="7" t="s">
        <v>29</v>
      </c>
      <c r="E191" s="49" t="s">
        <v>53</v>
      </c>
      <c r="F191" s="47">
        <v>150</v>
      </c>
      <c r="G191" s="47">
        <v>5.2</v>
      </c>
      <c r="H191" s="47">
        <v>9.1</v>
      </c>
      <c r="I191" s="47">
        <v>33.4</v>
      </c>
      <c r="J191" s="47">
        <v>236.3</v>
      </c>
      <c r="K191" s="48">
        <v>516</v>
      </c>
    </row>
    <row r="192" spans="1:11" ht="15" x14ac:dyDescent="0.25">
      <c r="A192" s="23"/>
      <c r="B192" s="16"/>
      <c r="C192" s="11"/>
      <c r="D192" s="7" t="s">
        <v>30</v>
      </c>
      <c r="E192" s="49" t="s">
        <v>91</v>
      </c>
      <c r="F192" s="47">
        <v>200</v>
      </c>
      <c r="G192" s="47">
        <v>4.04</v>
      </c>
      <c r="H192" s="47">
        <v>4.8499999999999996</v>
      </c>
      <c r="I192" s="47">
        <v>17.5</v>
      </c>
      <c r="J192" s="47">
        <v>129.81</v>
      </c>
      <c r="K192" s="48">
        <v>693</v>
      </c>
    </row>
    <row r="193" spans="1:11" ht="15" x14ac:dyDescent="0.25">
      <c r="A193" s="23"/>
      <c r="B193" s="16"/>
      <c r="C193" s="11"/>
      <c r="D193" s="7" t="s">
        <v>31</v>
      </c>
      <c r="E193" s="49" t="s">
        <v>40</v>
      </c>
      <c r="F193" s="47">
        <v>20</v>
      </c>
      <c r="G193" s="47">
        <v>1.53</v>
      </c>
      <c r="H193" s="47">
        <v>0.16</v>
      </c>
      <c r="I193" s="47">
        <v>9.7200000000000006</v>
      </c>
      <c r="J193" s="47">
        <v>46.44</v>
      </c>
      <c r="K193" s="54" t="s">
        <v>96</v>
      </c>
    </row>
    <row r="194" spans="1:11" ht="15" x14ac:dyDescent="0.25">
      <c r="A194" s="23"/>
      <c r="B194" s="16"/>
      <c r="C194" s="11"/>
      <c r="D194" s="7" t="s">
        <v>32</v>
      </c>
      <c r="E194" s="49" t="s">
        <v>44</v>
      </c>
      <c r="F194" s="47">
        <v>20</v>
      </c>
      <c r="G194" s="47">
        <v>1.46</v>
      </c>
      <c r="H194" s="47">
        <v>0.26</v>
      </c>
      <c r="I194" s="47">
        <v>7.1</v>
      </c>
      <c r="J194" s="47">
        <v>36.58</v>
      </c>
      <c r="K194" s="54" t="s">
        <v>95</v>
      </c>
    </row>
    <row r="195" spans="1:11" ht="15" x14ac:dyDescent="0.25">
      <c r="A195" s="23"/>
      <c r="B195" s="16"/>
      <c r="C195" s="11"/>
      <c r="D195" s="6"/>
      <c r="E195" s="42"/>
      <c r="F195" s="43"/>
      <c r="G195" s="43"/>
      <c r="H195" s="43"/>
      <c r="I195" s="43"/>
      <c r="J195" s="43"/>
      <c r="K195" s="44"/>
    </row>
    <row r="196" spans="1:11" ht="15" x14ac:dyDescent="0.25">
      <c r="A196" s="23"/>
      <c r="B196" s="16"/>
      <c r="C196" s="11"/>
      <c r="D196" s="6"/>
      <c r="E196" s="42"/>
      <c r="F196" s="43"/>
      <c r="G196" s="43"/>
      <c r="H196" s="43"/>
      <c r="I196" s="43"/>
      <c r="J196" s="43"/>
      <c r="K196" s="44"/>
    </row>
    <row r="197" spans="1:11" ht="15" x14ac:dyDescent="0.25">
      <c r="A197" s="24"/>
      <c r="B197" s="18"/>
      <c r="C197" s="8"/>
      <c r="D197" s="19" t="s">
        <v>33</v>
      </c>
      <c r="E197" s="12"/>
      <c r="F197" s="20">
        <f>SUM(F188:F196)</f>
        <v>710</v>
      </c>
      <c r="G197" s="20">
        <f t="shared" ref="G197:J197" si="67">SUM(G188:G196)</f>
        <v>33.479999999999997</v>
      </c>
      <c r="H197" s="20">
        <f t="shared" si="67"/>
        <v>37.819999999999993</v>
      </c>
      <c r="I197" s="20">
        <f t="shared" si="67"/>
        <v>113.63999999999999</v>
      </c>
      <c r="J197" s="20">
        <f t="shared" si="67"/>
        <v>928.86</v>
      </c>
      <c r="K197" s="25"/>
    </row>
    <row r="198" spans="1:11" ht="15.75" thickBot="1" x14ac:dyDescent="0.25">
      <c r="A198" s="29">
        <f>A179</f>
        <v>2</v>
      </c>
      <c r="B198" s="30">
        <f>B179</f>
        <v>5</v>
      </c>
      <c r="C198" s="68" t="s">
        <v>4</v>
      </c>
      <c r="D198" s="69"/>
      <c r="E198" s="31"/>
      <c r="F198" s="32">
        <f>F187+F197</f>
        <v>1210</v>
      </c>
      <c r="G198" s="32">
        <f t="shared" ref="G198" si="68">G187+G197</f>
        <v>54.179999999999993</v>
      </c>
      <c r="H198" s="32">
        <f t="shared" ref="H198" si="69">H187+H197</f>
        <v>53.61999999999999</v>
      </c>
      <c r="I198" s="32">
        <f t="shared" ref="I198" si="70">I187+I197</f>
        <v>188.98999999999998</v>
      </c>
      <c r="J198" s="32">
        <f t="shared" ref="J198" si="71">J187+J197</f>
        <v>1471.46</v>
      </c>
      <c r="K198" s="32"/>
    </row>
    <row r="199" spans="1:11" ht="13.5" thickBot="1" x14ac:dyDescent="0.25">
      <c r="A199" s="27"/>
      <c r="B199" s="28"/>
      <c r="C199" s="70" t="s">
        <v>5</v>
      </c>
      <c r="D199" s="70"/>
      <c r="E199" s="70"/>
      <c r="F199" s="34">
        <f>(F24+F42+F60+F80+F99+F119+F138+F158+F178+F198)/(IF(F24=0,0,1)+IF(F42=0,0,1)+IF(F60=0,0,1)+IF(F80=0,0,1)+IF(F99=0,0,1)+IF(F119=0,0,1)+IF(F138=0,0,1)+IF(F158=0,0,1)+IF(F178=0,0,1)+IF(F198=0,0,1))</f>
        <v>1261.8</v>
      </c>
      <c r="G199" s="34">
        <f>(G24+G42+G60+G80+G99+G119+G138+G158+G178+G198)/(IF(G24=0,0,1)+IF(G42=0,0,1)+IF(G60=0,0,1)+IF(G80=0,0,1)+IF(G99=0,0,1)+IF(G119=0,0,1)+IF(G138=0,0,1)+IF(G158=0,0,1)+IF(G178=0,0,1)+IF(G198=0,0,1))</f>
        <v>50.133000000000003</v>
      </c>
      <c r="H199" s="34">
        <f>(H24+H42+H60+H80+H99+H119+H138+H158+H178+H198)/(IF(H24=0,0,1)+IF(H42=0,0,1)+IF(H60=0,0,1)+IF(H80=0,0,1)+IF(H99=0,0,1)+IF(H119=0,0,1)+IF(H138=0,0,1)+IF(H158=0,0,1)+IF(H178=0,0,1)+IF(H198=0,0,1))</f>
        <v>51.064</v>
      </c>
      <c r="I199" s="34">
        <f>(I24+I42+I60+I80+I99+I119+I138+I158+I178+I198)/(IF(I24=0,0,1)+IF(I42=0,0,1)+IF(I60=0,0,1)+IF(I80=0,0,1)+IF(I99=0,0,1)+IF(I119=0,0,1)+IF(I138=0,0,1)+IF(I158=0,0,1)+IF(I178=0,0,1)+IF(I198=0,0,1))</f>
        <v>184.66499999999999</v>
      </c>
      <c r="J199" s="34">
        <f>(J24+J42+J60+J80+J99+J119+J138+J158+J178+J198)/(IF(J24=0,0,1)+IF(J42=0,0,1)+IF(J60=0,0,1)+IF(J80=0,0,1)+IF(J99=0,0,1)+IF(J119=0,0,1)+IF(J138=0,0,1)+IF(J158=0,0,1)+IF(J178=0,0,1)+IF(J198=0,0,1))</f>
        <v>1400.604</v>
      </c>
      <c r="K199" s="34"/>
    </row>
  </sheetData>
  <mergeCells count="15">
    <mergeCell ref="C60:D60"/>
    <mergeCell ref="C80:D80"/>
    <mergeCell ref="C99:D99"/>
    <mergeCell ref="C24:D24"/>
    <mergeCell ref="C199:E199"/>
    <mergeCell ref="C198:D198"/>
    <mergeCell ref="C119:D119"/>
    <mergeCell ref="C138:D138"/>
    <mergeCell ref="C158:D158"/>
    <mergeCell ref="C178:D178"/>
    <mergeCell ref="C1:E1"/>
    <mergeCell ref="H1:K1"/>
    <mergeCell ref="H2:K2"/>
    <mergeCell ref="H3:K3"/>
    <mergeCell ref="C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2023-11-16T18:14:32Z</dcterms:modified>
</cp:coreProperties>
</file>